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20730" windowHeight="11760" activeTab="2"/>
  </bookViews>
  <sheets>
    <sheet name="STROKE PROFILES" sheetId="5" r:id="rId1"/>
    <sheet name="Typical Values" sheetId="12" r:id="rId2"/>
    <sheet name="Interval Workout" sheetId="1" r:id="rId3"/>
  </sheets>
  <calcPr calcId="145621"/>
</workbook>
</file>

<file path=xl/calcChain.xml><?xml version="1.0" encoding="utf-8"?>
<calcChain xmlns="http://schemas.openxmlformats.org/spreadsheetml/2006/main">
  <c r="C12" i="5" l="1"/>
  <c r="E12" i="5"/>
  <c r="G12" i="5"/>
  <c r="I12" i="5"/>
  <c r="K12" i="5"/>
  <c r="M12" i="5"/>
  <c r="O12" i="5"/>
  <c r="Q12" i="5"/>
  <c r="S12" i="5"/>
  <c r="U12" i="5"/>
  <c r="W12" i="5"/>
  <c r="Y12" i="5"/>
  <c r="AA12" i="5"/>
  <c r="AC12" i="5"/>
  <c r="AE12" i="5"/>
  <c r="AE11" i="5" l="1"/>
  <c r="AC11" i="5"/>
  <c r="AA11" i="5"/>
  <c r="Y11" i="5"/>
  <c r="W11" i="5"/>
  <c r="U11" i="5"/>
  <c r="S11" i="5"/>
  <c r="Q11" i="5"/>
  <c r="O11" i="5"/>
  <c r="M11" i="5"/>
  <c r="K11" i="5"/>
  <c r="I11" i="5"/>
  <c r="G11" i="5"/>
  <c r="E11" i="5"/>
  <c r="C11" i="5"/>
  <c r="B6" i="5"/>
  <c r="B7" i="5" s="1"/>
  <c r="C7" i="5" s="1"/>
  <c r="AE13" i="5"/>
  <c r="AE14" i="5" s="1"/>
  <c r="AD10" i="5"/>
  <c r="AD9" i="5" s="1"/>
  <c r="AE8" i="5"/>
  <c r="AD8" i="5"/>
  <c r="AD6" i="5"/>
  <c r="AD7" i="5" s="1"/>
  <c r="AE7" i="5" s="1"/>
  <c r="AE9" i="5" s="1"/>
  <c r="AC13" i="5"/>
  <c r="AC14" i="5" s="1"/>
  <c r="AB10" i="5"/>
  <c r="AB9" i="5" s="1"/>
  <c r="AC8" i="5"/>
  <c r="AB8" i="5"/>
  <c r="AB6" i="5"/>
  <c r="AB7" i="5" s="1"/>
  <c r="AC7" i="5" s="1"/>
  <c r="AC9" i="5" s="1"/>
  <c r="AA13" i="5"/>
  <c r="AA14" i="5" s="1"/>
  <c r="Z10" i="5"/>
  <c r="Z9" i="5" s="1"/>
  <c r="AA8" i="5"/>
  <c r="Z8" i="5"/>
  <c r="Z6" i="5"/>
  <c r="Z7" i="5" s="1"/>
  <c r="AA7" i="5" s="1"/>
  <c r="AA9" i="5" s="1"/>
  <c r="Y13" i="5"/>
  <c r="Y14" i="5" s="1"/>
  <c r="X10" i="5"/>
  <c r="X9" i="5" s="1"/>
  <c r="Y8" i="5"/>
  <c r="X8" i="5"/>
  <c r="X6" i="5"/>
  <c r="X7" i="5" s="1"/>
  <c r="Y7" i="5" s="1"/>
  <c r="Y9" i="5" s="1"/>
  <c r="W13" i="5"/>
  <c r="W14" i="5" s="1"/>
  <c r="V10" i="5"/>
  <c r="V9" i="5" s="1"/>
  <c r="W8" i="5"/>
  <c r="V8" i="5"/>
  <c r="V6" i="5"/>
  <c r="V7" i="5" s="1"/>
  <c r="W7" i="5" s="1"/>
  <c r="W9" i="5" s="1"/>
  <c r="U13" i="5"/>
  <c r="U14" i="5" s="1"/>
  <c r="T10" i="5"/>
  <c r="T9" i="5" s="1"/>
  <c r="U8" i="5"/>
  <c r="T8" i="5"/>
  <c r="T6" i="5"/>
  <c r="T7" i="5" s="1"/>
  <c r="U7" i="5" s="1"/>
  <c r="U9" i="5" s="1"/>
  <c r="S13" i="5"/>
  <c r="S14" i="5" s="1"/>
  <c r="R10" i="5"/>
  <c r="R9" i="5" s="1"/>
  <c r="S8" i="5"/>
  <c r="R8" i="5"/>
  <c r="R6" i="5"/>
  <c r="R7" i="5" s="1"/>
  <c r="S7" i="5" s="1"/>
  <c r="S9" i="5" s="1"/>
  <c r="Q13" i="5"/>
  <c r="Q14" i="5" s="1"/>
  <c r="P10" i="5"/>
  <c r="P9" i="5" s="1"/>
  <c r="Q8" i="5"/>
  <c r="P8" i="5"/>
  <c r="P6" i="5"/>
  <c r="P7" i="5" s="1"/>
  <c r="Q7" i="5" s="1"/>
  <c r="Q9" i="5" s="1"/>
  <c r="O13" i="5"/>
  <c r="O14" i="5" s="1"/>
  <c r="N10" i="5"/>
  <c r="N9" i="5" s="1"/>
  <c r="O8" i="5"/>
  <c r="N8" i="5"/>
  <c r="N6" i="5"/>
  <c r="N7" i="5" s="1"/>
  <c r="O7" i="5" s="1"/>
  <c r="O9" i="5" s="1"/>
  <c r="M13" i="5"/>
  <c r="M14" i="5" s="1"/>
  <c r="L10" i="5"/>
  <c r="L9" i="5" s="1"/>
  <c r="M8" i="5"/>
  <c r="L8" i="5"/>
  <c r="L6" i="5"/>
  <c r="L7" i="5" s="1"/>
  <c r="M7" i="5" s="1"/>
  <c r="M9" i="5" s="1"/>
  <c r="K13" i="5"/>
  <c r="K14" i="5" s="1"/>
  <c r="J10" i="5"/>
  <c r="J9" i="5" s="1"/>
  <c r="K8" i="5"/>
  <c r="J8" i="5"/>
  <c r="J6" i="5"/>
  <c r="J7" i="5" s="1"/>
  <c r="K7" i="5" s="1"/>
  <c r="K9" i="5" s="1"/>
  <c r="I13" i="5"/>
  <c r="I14" i="5" s="1"/>
  <c r="H10" i="5"/>
  <c r="H9" i="5" s="1"/>
  <c r="I8" i="5"/>
  <c r="H8" i="5"/>
  <c r="H6" i="5"/>
  <c r="H7" i="5" s="1"/>
  <c r="I7" i="5" s="1"/>
  <c r="I9" i="5" s="1"/>
  <c r="G13" i="5"/>
  <c r="G14" i="5" s="1"/>
  <c r="F10" i="5"/>
  <c r="F9" i="5" s="1"/>
  <c r="G8" i="5"/>
  <c r="F8" i="5"/>
  <c r="F6" i="5"/>
  <c r="F7" i="5" s="1"/>
  <c r="G7" i="5" s="1"/>
  <c r="G9" i="5" s="1"/>
  <c r="E13" i="5"/>
  <c r="E14" i="5" s="1"/>
  <c r="D10" i="5"/>
  <c r="D9" i="5" s="1"/>
  <c r="E8" i="5"/>
  <c r="D8" i="5"/>
  <c r="D6" i="5"/>
  <c r="D7" i="5" s="1"/>
  <c r="E7" i="5" s="1"/>
  <c r="E9" i="5" s="1"/>
  <c r="C13" i="5"/>
  <c r="C14" i="5" s="1"/>
  <c r="C8" i="5"/>
  <c r="B10" i="5"/>
  <c r="B9" i="5" s="1"/>
  <c r="B8" i="5"/>
  <c r="C9" i="5" l="1"/>
</calcChain>
</file>

<file path=xl/sharedStrings.xml><?xml version="1.0" encoding="utf-8"?>
<sst xmlns="http://schemas.openxmlformats.org/spreadsheetml/2006/main" count="161" uniqueCount="35">
  <si>
    <t>Catch</t>
  </si>
  <si>
    <t>Finish</t>
  </si>
  <si>
    <t>Work</t>
  </si>
  <si>
    <t>Power</t>
  </si>
  <si>
    <t>Lock</t>
  </si>
  <si>
    <t>Peak F</t>
  </si>
  <si>
    <t>Unlock</t>
  </si>
  <si>
    <t>Angle</t>
  </si>
  <si>
    <t>Force</t>
  </si>
  <si>
    <t>Average</t>
  </si>
  <si>
    <t>SD</t>
  </si>
  <si>
    <t>Novice</t>
  </si>
  <si>
    <t>Intermediate</t>
  </si>
  <si>
    <t>National</t>
  </si>
  <si>
    <t>International</t>
  </si>
  <si>
    <t>Catch (deg)</t>
  </si>
  <si>
    <t>Slip (deg)</t>
  </si>
  <si>
    <t>Finish (deg)</t>
  </si>
  <si>
    <t>Wash (deg)</t>
  </si>
  <si>
    <t>Total Length (deg)</t>
  </si>
  <si>
    <t>Effective Length (deg)</t>
  </si>
  <si>
    <t>Force (N)</t>
  </si>
  <si>
    <t>Work per Stroke (J)</t>
  </si>
  <si>
    <t xml:space="preserve">Power @22 (W) </t>
  </si>
  <si>
    <t xml:space="preserve">Power @34 (W) </t>
  </si>
  <si>
    <t>Scull Men Lightweight</t>
  </si>
  <si>
    <t>Sweep Men Open</t>
  </si>
  <si>
    <t>Sweep Men Lightweight</t>
  </si>
  <si>
    <t>Sweep Women Open</t>
  </si>
  <si>
    <t>Scull Men Open</t>
  </si>
  <si>
    <t>Scull Women Open</t>
  </si>
  <si>
    <t>Scull Women Lightweight</t>
  </si>
  <si>
    <t>WORKOUT INTERVAL COMPARISONS</t>
  </si>
  <si>
    <t>Notes:</t>
  </si>
  <si>
    <t>paste Interval Workout data from exported file into cell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</si>
</sst>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66006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47" fontId="0" fillId="0" borderId="0" xfId="0" applyNumberFormat="1"/>
    <xf numFmtId="164" fontId="0" fillId="0" borderId="17" xfId="0" applyNumberFormat="1" applyBorder="1"/>
    <xf numFmtId="0" fontId="0" fillId="0" borderId="12" xfId="0" applyBorder="1"/>
    <xf numFmtId="0" fontId="16" fillId="0" borderId="17" xfId="0" applyFont="1" applyBorder="1" applyAlignment="1">
      <alignment horizontal="right"/>
    </xf>
    <xf numFmtId="0" fontId="0" fillId="0" borderId="0" xfId="0" applyBorder="1"/>
    <xf numFmtId="0" fontId="16" fillId="0" borderId="16" xfId="0" applyFont="1" applyBorder="1" applyAlignment="1">
      <alignment horizontal="right"/>
    </xf>
    <xf numFmtId="164" fontId="0" fillId="0" borderId="16" xfId="0" applyNumberFormat="1" applyBorder="1"/>
    <xf numFmtId="1" fontId="0" fillId="0" borderId="11" xfId="0" applyNumberFormat="1" applyBorder="1"/>
    <xf numFmtId="0" fontId="16" fillId="0" borderId="14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164" fontId="0" fillId="0" borderId="14" xfId="0" applyNumberFormat="1" applyBorder="1"/>
    <xf numFmtId="0" fontId="13" fillId="33" borderId="16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9" borderId="16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8" fillId="0" borderId="0" xfId="0" applyFont="1"/>
    <xf numFmtId="1" fontId="0" fillId="0" borderId="12" xfId="0" applyNumberFormat="1" applyBorder="1"/>
    <xf numFmtId="1" fontId="0" fillId="0" borderId="15" xfId="0" applyNumberFormat="1" applyBorder="1"/>
    <xf numFmtId="0" fontId="0" fillId="0" borderId="19" xfId="0" applyBorder="1"/>
    <xf numFmtId="1" fontId="0" fillId="0" borderId="13" xfId="0" applyNumberFormat="1" applyBorder="1"/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right"/>
    </xf>
    <xf numFmtId="0" fontId="0" fillId="0" borderId="0" xfId="0" applyAlignment="1"/>
    <xf numFmtId="164" fontId="21" fillId="0" borderId="0" xfId="0" applyNumberFormat="1" applyFont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13" fillId="41" borderId="10" xfId="0" applyFont="1" applyFill="1" applyBorder="1" applyAlignment="1">
      <alignment horizontal="center"/>
    </xf>
    <xf numFmtId="0" fontId="13" fillId="41" borderId="12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13" fillId="42" borderId="12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13" fillId="43" borderId="12" xfId="0" applyFont="1" applyFill="1" applyBorder="1" applyAlignment="1">
      <alignment horizontal="center"/>
    </xf>
    <xf numFmtId="0" fontId="13" fillId="44" borderId="10" xfId="0" applyFont="1" applyFill="1" applyBorder="1" applyAlignment="1">
      <alignment horizontal="center"/>
    </xf>
    <xf numFmtId="0" fontId="13" fillId="44" borderId="12" xfId="0" applyFont="1" applyFill="1" applyBorder="1" applyAlignment="1">
      <alignment horizontal="center"/>
    </xf>
    <xf numFmtId="0" fontId="13" fillId="45" borderId="10" xfId="0" applyFont="1" applyFill="1" applyBorder="1" applyAlignment="1">
      <alignment horizontal="center"/>
    </xf>
    <xf numFmtId="0" fontId="13" fillId="45" borderId="12" xfId="0" applyFont="1" applyFill="1" applyBorder="1" applyAlignment="1">
      <alignment horizontal="center"/>
    </xf>
    <xf numFmtId="0" fontId="13" fillId="46" borderId="10" xfId="0" applyFont="1" applyFill="1" applyBorder="1" applyAlignment="1">
      <alignment horizontal="center"/>
    </xf>
    <xf numFmtId="0" fontId="13" fillId="46" borderId="12" xfId="0" applyFont="1" applyFill="1" applyBorder="1" applyAlignment="1">
      <alignment horizontal="center"/>
    </xf>
    <xf numFmtId="0" fontId="13" fillId="47" borderId="10" xfId="0" applyFont="1" applyFill="1" applyBorder="1" applyAlignment="1">
      <alignment horizontal="center"/>
    </xf>
    <xf numFmtId="0" fontId="13" fillId="47" borderId="12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5" xfId="0" applyFont="1" applyFill="1" applyBorder="1" applyAlignment="1">
      <alignment horizontal="center"/>
    </xf>
    <xf numFmtId="0" fontId="13" fillId="40" borderId="18" xfId="0" applyFont="1" applyFill="1" applyBorder="1" applyAlignment="1">
      <alignment horizontal="center"/>
    </xf>
    <xf numFmtId="0" fontId="13" fillId="40" borderId="15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46" borderId="18" xfId="0" applyFont="1" applyFill="1" applyBorder="1" applyAlignment="1">
      <alignment horizontal="center"/>
    </xf>
    <xf numFmtId="0" fontId="13" fillId="46" borderId="15" xfId="0" applyFont="1" applyFill="1" applyBorder="1" applyAlignment="1">
      <alignment horizontal="center"/>
    </xf>
    <xf numFmtId="0" fontId="13" fillId="47" borderId="18" xfId="0" applyFont="1" applyFill="1" applyBorder="1" applyAlignment="1">
      <alignment horizontal="center"/>
    </xf>
    <xf numFmtId="0" fontId="13" fillId="47" borderId="15" xfId="0" applyFont="1" applyFill="1" applyBorder="1" applyAlignment="1">
      <alignment horizontal="center"/>
    </xf>
    <xf numFmtId="0" fontId="13" fillId="41" borderId="18" xfId="0" applyFont="1" applyFill="1" applyBorder="1" applyAlignment="1">
      <alignment horizontal="center"/>
    </xf>
    <xf numFmtId="0" fontId="13" fillId="41" borderId="15" xfId="0" applyFont="1" applyFill="1" applyBorder="1" applyAlignment="1">
      <alignment horizontal="center"/>
    </xf>
    <xf numFmtId="0" fontId="13" fillId="42" borderId="18" xfId="0" applyFont="1" applyFill="1" applyBorder="1" applyAlignment="1">
      <alignment horizontal="center"/>
    </xf>
    <xf numFmtId="0" fontId="13" fillId="42" borderId="15" xfId="0" applyFont="1" applyFill="1" applyBorder="1" applyAlignment="1">
      <alignment horizontal="center"/>
    </xf>
    <xf numFmtId="0" fontId="13" fillId="43" borderId="18" xfId="0" applyFont="1" applyFill="1" applyBorder="1" applyAlignment="1">
      <alignment horizontal="center"/>
    </xf>
    <xf numFmtId="0" fontId="13" fillId="43" borderId="15" xfId="0" applyFont="1" applyFill="1" applyBorder="1" applyAlignment="1">
      <alignment horizontal="center"/>
    </xf>
    <xf numFmtId="0" fontId="13" fillId="44" borderId="18" xfId="0" applyFont="1" applyFill="1" applyBorder="1" applyAlignment="1">
      <alignment horizontal="center"/>
    </xf>
    <xf numFmtId="0" fontId="13" fillId="44" borderId="15" xfId="0" applyFont="1" applyFill="1" applyBorder="1" applyAlignment="1">
      <alignment horizontal="center"/>
    </xf>
    <xf numFmtId="0" fontId="13" fillId="45" borderId="18" xfId="0" applyFont="1" applyFill="1" applyBorder="1" applyAlignment="1">
      <alignment horizontal="center"/>
    </xf>
    <xf numFmtId="0" fontId="13" fillId="45" borderId="15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660066"/>
      <color rgb="FF99663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258600660900265E-2"/>
          <c:y val="2.9815417693275174E-2"/>
          <c:w val="0.89896002614380599"/>
          <c:h val="0.80086163220391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'STROKE PROFILES'!$B$4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ln>
                <a:noFill/>
              </a:ln>
            </c:spPr>
          </c:marker>
          <c:xVal>
            <c:numRef>
              <c:f>'STROKE PROFILES'!$B$6:$B$10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PROFILES'!$C$6:$C$10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'STROKE PROFILES'!$D$4</c:f>
              <c:strCache>
                <c:ptCount val="1"/>
                <c:pt idx="0">
                  <c:v>2</c:v>
                </c:pt>
              </c:strCache>
            </c:strRef>
          </c:tx>
          <c:marker>
            <c:symbol val="square"/>
            <c:size val="7"/>
          </c:marker>
          <c:xVal>
            <c:numRef>
              <c:f>'STROKE PROFILES'!$D$6:$D$10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PROFILES'!$E$6:$E$10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'STROKE PROFILES'!$F$4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square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'STROKE PROFILES'!$F$6:$F$10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PROFILES'!$G$6:$G$10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'STROKE PROFILES'!$H$4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square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xVal>
            <c:numRef>
              <c:f>'STROKE PROFILES'!$H$6:$H$10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PROFILES'!$I$6:$I$10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'STROKE PROFILES'!$J$4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square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xVal>
            <c:numRef>
              <c:f>'STROKE PROFILES'!$J$6:$J$10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PROFILES'!$K$6:$K$10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'STROKE PROFILES'!$L$4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'STROKE PROFILES'!$L$6:$L$10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PROFILES'!$M$6:$M$10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'STROKE PROFILES'!$N$4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solidFill>
                <a:srgbClr val="CC3399"/>
              </a:solidFill>
            </a:ln>
          </c:spPr>
          <c:marker>
            <c:symbol val="square"/>
            <c:size val="7"/>
            <c:spPr>
              <a:solidFill>
                <a:srgbClr val="CC3399"/>
              </a:solidFill>
              <a:ln>
                <a:noFill/>
              </a:ln>
            </c:spPr>
          </c:marker>
          <c:xVal>
            <c:numRef>
              <c:f>'STROKE PROFILES'!$N$6:$N$10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PROFILES'!$O$6:$O$10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'STROKE PROFILES'!$P$4</c:f>
              <c:strCache>
                <c:ptCount val="1"/>
                <c:pt idx="0">
                  <c:v>8</c:v>
                </c:pt>
              </c:strCache>
            </c:strRef>
          </c:tx>
          <c:spPr>
            <a:ln>
              <a:solidFill>
                <a:srgbClr val="996633"/>
              </a:solidFill>
            </a:ln>
          </c:spPr>
          <c:marker>
            <c:symbol val="square"/>
            <c:size val="7"/>
            <c:spPr>
              <a:solidFill>
                <a:srgbClr val="996633"/>
              </a:solidFill>
              <a:ln>
                <a:noFill/>
              </a:ln>
            </c:spPr>
          </c:marker>
          <c:xVal>
            <c:numRef>
              <c:f>'STROKE PROFILES'!$P$6:$P$10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PROFILES'!$Q$6:$Q$10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6"/>
          <c:order val="8"/>
          <c:tx>
            <c:strRef>
              <c:f>'STROKE PROFILES'!$R$4:$S$4</c:f>
              <c:strCache>
                <c:ptCount val="1"/>
                <c:pt idx="0">
                  <c:v>9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xVal>
            <c:numRef>
              <c:f>'STROKE PROFILES'!$R$6:$R$10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PROFILES'!$S$6:$S$10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7"/>
          <c:order val="9"/>
          <c:tx>
            <c:strRef>
              <c:f>'STROKE PROFILES'!$T$4:$U$4</c:f>
              <c:strCache>
                <c:ptCount val="1"/>
                <c:pt idx="0">
                  <c:v>10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'STROKE PROFILES'!$T$6:$T$10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PROFILES'!$U$6:$U$10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8"/>
          <c:order val="10"/>
          <c:tx>
            <c:strRef>
              <c:f>'STROKE PROFILES'!$V$4:$W$4</c:f>
              <c:strCache>
                <c:ptCount val="1"/>
                <c:pt idx="0">
                  <c:v>11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'STROKE PROFILES'!$V$6:$V$10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PROFILES'!$W$6:$W$10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9"/>
          <c:order val="11"/>
          <c:tx>
            <c:strRef>
              <c:f>'STROKE PROFILES'!$X$4:$Y$4</c:f>
              <c:strCache>
                <c:ptCount val="1"/>
                <c:pt idx="0">
                  <c:v>12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xVal>
            <c:numRef>
              <c:f>'STROKE PROFILES'!$X$6:$X$10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PROFILES'!$Y$6:$Y$10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0"/>
          <c:order val="12"/>
          <c:tx>
            <c:strRef>
              <c:f>'STROKE PROFILES'!$Z$4:$AA$4</c:f>
              <c:strCache>
                <c:ptCount val="1"/>
                <c:pt idx="0">
                  <c:v>13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xVal>
            <c:numRef>
              <c:f>'STROKE PROFILES'!$Z$6:$Z$10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PROFILES'!$AA$6:$AA$10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1"/>
          <c:order val="13"/>
          <c:tx>
            <c:strRef>
              <c:f>'STROKE PROFILES'!$AB$4:$AC$4</c:f>
              <c:strCache>
                <c:ptCount val="1"/>
                <c:pt idx="0">
                  <c:v>14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xVal>
            <c:numRef>
              <c:f>'STROKE PROFILES'!$AB$6:$AB$10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PROFILES'!$AC$6:$AC$10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2"/>
          <c:order val="14"/>
          <c:tx>
            <c:strRef>
              <c:f>'STROKE PROFILES'!$AD$4:$AE$4</c:f>
              <c:strCache>
                <c:ptCount val="1"/>
                <c:pt idx="0">
                  <c:v>15</c:v>
                </c:pt>
              </c:strCache>
            </c:strRef>
          </c:tx>
          <c:spPr>
            <a:ln>
              <a:solidFill>
                <a:srgbClr val="660066"/>
              </a:solidFill>
            </a:ln>
          </c:spPr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'STROKE PROFILES'!$AD$6:$AD$10</c:f>
              <c:numCache>
                <c:formatCode>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'STROKE PROFILES'!$AE$6:$AE$10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15"/>
          <c:tx>
            <c:strRef>
              <c:f>'STROKE PROFILES'!$B$4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'STROKE PROFILES'!$B$13:$B$14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PROFILES'!$C$13:$C$14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3"/>
          <c:order val="16"/>
          <c:tx>
            <c:strRef>
              <c:f>'STROKE PROFILES'!$D$4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'STROKE PROFILES'!$D$13:$D$14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PROFILES'!$E$13:$E$14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10"/>
          <c:order val="17"/>
          <c:tx>
            <c:strRef>
              <c:f>'STROKE PROFILES'!$F$4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none"/>
          </c:marker>
          <c:xVal>
            <c:numRef>
              <c:f>'STROKE PROFILES'!$F$13:$F$14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PROFILES'!$G$13:$G$14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11"/>
          <c:order val="18"/>
          <c:tx>
            <c:strRef>
              <c:f>'STROKE PROFILES'!$H$4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accent4"/>
              </a:solidFill>
              <a:prstDash val="sysDot"/>
            </a:ln>
          </c:spPr>
          <c:marker>
            <c:symbol val="none"/>
          </c:marker>
          <c:xVal>
            <c:numRef>
              <c:f>'STROKE PROFILES'!$H$13:$H$14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PROFILES'!$I$13:$I$14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12"/>
          <c:order val="19"/>
          <c:tx>
            <c:strRef>
              <c:f>'STROKE PROFILES'!$J$4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accent5"/>
              </a:solidFill>
              <a:prstDash val="sysDot"/>
            </a:ln>
          </c:spPr>
          <c:marker>
            <c:symbol val="none"/>
          </c:marker>
          <c:xVal>
            <c:numRef>
              <c:f>'STROKE PROFILES'!$J$13:$J$14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PROFILES'!$K$13:$K$14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13"/>
          <c:order val="20"/>
          <c:tx>
            <c:strRef>
              <c:f>'STROKE PROFILES'!$L$4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solidFill>
                <a:schemeClr val="accent6"/>
              </a:solidFill>
              <a:prstDash val="sysDot"/>
            </a:ln>
          </c:spPr>
          <c:marker>
            <c:symbol val="none"/>
          </c:marker>
          <c:xVal>
            <c:numRef>
              <c:f>'STROKE PROFILES'!$L$13:$L$14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PROFILES'!$M$13:$M$14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14"/>
          <c:order val="21"/>
          <c:tx>
            <c:strRef>
              <c:f>'STROKE PROFILES'!$N$4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solidFill>
                <a:srgbClr val="CC3399"/>
              </a:solidFill>
              <a:prstDash val="sysDot"/>
            </a:ln>
          </c:spPr>
          <c:marker>
            <c:symbol val="none"/>
          </c:marker>
          <c:xVal>
            <c:numRef>
              <c:f>'STROKE PROFILES'!$N$13:$N$14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PROFILES'!$O$13:$O$14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15"/>
          <c:order val="22"/>
          <c:tx>
            <c:strRef>
              <c:f>'STROKE PROFILES'!$P$4</c:f>
              <c:strCache>
                <c:ptCount val="1"/>
                <c:pt idx="0">
                  <c:v>8</c:v>
                </c:pt>
              </c:strCache>
            </c:strRef>
          </c:tx>
          <c:spPr>
            <a:ln>
              <a:solidFill>
                <a:srgbClr val="996633"/>
              </a:solidFill>
              <a:prstDash val="sysDot"/>
            </a:ln>
          </c:spPr>
          <c:marker>
            <c:symbol val="none"/>
          </c:marker>
          <c:xVal>
            <c:numRef>
              <c:f>'STROKE PROFILES'!$P$13:$P$14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PROFILES'!$Q$13:$Q$14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'STROKE PROFILES'!$R$4:$S$4</c:f>
              <c:strCache>
                <c:ptCount val="1"/>
                <c:pt idx="0">
                  <c:v>9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xVal>
            <c:numRef>
              <c:f>'STROKE PROFILES'!$R$13:$R$14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PROFILES'!$S$13:$S$14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'STROKE PROFILES'!$T$4:$U$4</c:f>
              <c:strCache>
                <c:ptCount val="1"/>
                <c:pt idx="0">
                  <c:v>10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'STROKE PROFILES'!$T$13:$T$14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PROFILES'!$U$13:$U$14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'STROKE PROFILES'!$V$4:$W$4</c:f>
              <c:strCache>
                <c:ptCount val="1"/>
                <c:pt idx="0">
                  <c:v>11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'STROKE PROFILES'!$V$13:$V$14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PROFILES'!$W$13:$W$14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'STROKE PROFILES'!$X$4:$Y$4</c:f>
              <c:strCache>
                <c:ptCount val="1"/>
                <c:pt idx="0">
                  <c:v>12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'STROKE PROFILES'!$X$13:$X$14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PROFILES'!$Y$13:$Y$14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'STROKE PROFILES'!$Z$4:$AA$4</c:f>
              <c:strCache>
                <c:ptCount val="1"/>
                <c:pt idx="0">
                  <c:v>13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'STROKE PROFILES'!$Z$13:$Z$14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PROFILES'!$AA$13:$AA$14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'STROKE PROFILES'!$AB$4:$AC$4</c:f>
              <c:strCache>
                <c:ptCount val="1"/>
                <c:pt idx="0">
                  <c:v>14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'STROKE PROFILES'!$AB$13:$AB$14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PROFILES'!$AC$13:$AC$14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ser>
          <c:idx val="29"/>
          <c:order val="29"/>
          <c:tx>
            <c:strRef>
              <c:f>'STROKE PROFILES'!$AD$4:$AE$4</c:f>
              <c:strCache>
                <c:ptCount val="1"/>
                <c:pt idx="0">
                  <c:v>15</c:v>
                </c:pt>
              </c:strCache>
            </c:strRef>
          </c:tx>
          <c:spPr>
            <a:ln>
              <a:solidFill>
                <a:srgbClr val="660066"/>
              </a:solidFill>
              <a:prstDash val="sysDot"/>
            </a:ln>
          </c:spPr>
          <c:marker>
            <c:symbol val="none"/>
          </c:marker>
          <c:xVal>
            <c:numRef>
              <c:f>'STROKE PROFILES'!$AD$13:$AD$14</c:f>
              <c:numCache>
                <c:formatCode>0.0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PROFILES'!$AE$13:$AE$14</c:f>
              <c:numCache>
                <c:formatCode>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283328"/>
        <c:axId val="382280448"/>
      </c:scatterChart>
      <c:valAx>
        <c:axId val="275283328"/>
        <c:scaling>
          <c:orientation val="minMax"/>
          <c:max val="60"/>
          <c:min val="-80"/>
        </c:scaling>
        <c:delete val="0"/>
        <c:axPos val="b"/>
        <c:numFmt formatCode="0.0" sourceLinked="1"/>
        <c:majorTickMark val="out"/>
        <c:minorTickMark val="none"/>
        <c:tickLblPos val="nextTo"/>
        <c:crossAx val="382280448"/>
        <c:crosses val="autoZero"/>
        <c:crossBetween val="midCat"/>
      </c:valAx>
      <c:valAx>
        <c:axId val="382280448"/>
        <c:scaling>
          <c:orientation val="minMax"/>
          <c:max val="6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75283328"/>
        <c:crosses val="autoZero"/>
        <c:crossBetween val="midCat"/>
        <c:majorUnit val="100"/>
        <c:minorUnit val="20"/>
      </c:valAx>
    </c:plotArea>
    <c:legend>
      <c:legendPos val="r"/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ayout>
        <c:manualLayout>
          <c:xMode val="edge"/>
          <c:yMode val="edge"/>
          <c:x val="0.94337782689082161"/>
          <c:y val="2.5688261181045943E-2"/>
          <c:w val="4.925908167755573E-2"/>
          <c:h val="0.8385192393412450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16</xdr:col>
      <xdr:colOff>595314</xdr:colOff>
      <xdr:row>38</xdr:row>
      <xdr:rowOff>157164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0.1063</cdr:x>
      <cdr:y>0.88117</cdr:y>
    </cdr:from>
    <cdr:to>
      <cdr:x>0.19466</cdr:x>
      <cdr:y>0.93555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0133" y="4167199"/>
          <a:ext cx="914430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Catch</a:t>
          </a:r>
        </a:p>
      </cdr:txBody>
    </cdr:sp>
  </cdr:relSizeAnchor>
  <cdr:relSizeAnchor xmlns:cdr="http://schemas.openxmlformats.org/drawingml/2006/chartDrawing">
    <cdr:from>
      <cdr:x>0.77067</cdr:x>
      <cdr:y>0.88083</cdr:y>
    </cdr:from>
    <cdr:to>
      <cdr:x>0.85903</cdr:x>
      <cdr:y>0.93521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975591" y="4165583"/>
          <a:ext cx="914430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Finish</a:t>
          </a:r>
        </a:p>
      </cdr:txBody>
    </cdr:sp>
  </cdr:relSizeAnchor>
  <cdr:relSizeAnchor xmlns:cdr="http://schemas.openxmlformats.org/drawingml/2006/chartDrawing">
    <cdr:from>
      <cdr:x>0.42644</cdr:x>
      <cdr:y>0.0913</cdr:y>
    </cdr:from>
    <cdr:to>
      <cdr:x>0.5148</cdr:x>
      <cdr:y>0.14568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13219" y="431793"/>
          <a:ext cx="914430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Max</a:t>
          </a:r>
          <a:r>
            <a:rPr lang="en-US" sz="1100" b="1" baseline="0"/>
            <a:t> </a:t>
          </a:r>
          <a:r>
            <a:rPr lang="en-US" sz="1100" b="1"/>
            <a:t>Force</a:t>
          </a:r>
        </a:p>
      </cdr:txBody>
    </cdr:sp>
  </cdr:relSizeAnchor>
  <cdr:relSizeAnchor xmlns:cdr="http://schemas.openxmlformats.org/drawingml/2006/chartDrawing">
    <cdr:from>
      <cdr:x>0.06565</cdr:x>
      <cdr:y>0.66734</cdr:y>
    </cdr:from>
    <cdr:to>
      <cdr:x>0.15401</cdr:x>
      <cdr:y>0.72172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79417" y="3155964"/>
          <a:ext cx="914430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Slip</a:t>
          </a:r>
        </a:p>
      </cdr:txBody>
    </cdr:sp>
  </cdr:relSizeAnchor>
  <cdr:relSizeAnchor xmlns:cdr="http://schemas.openxmlformats.org/drawingml/2006/chartDrawing">
    <cdr:from>
      <cdr:x>0.79276</cdr:x>
      <cdr:y>0.66734</cdr:y>
    </cdr:from>
    <cdr:to>
      <cdr:x>0.88112</cdr:x>
      <cdr:y>0.72172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204202" y="3155945"/>
          <a:ext cx="914430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Wash</a:t>
          </a:r>
        </a:p>
      </cdr:txBody>
    </cdr:sp>
  </cdr:relSizeAnchor>
  <cdr:relSizeAnchor xmlns:cdr="http://schemas.openxmlformats.org/drawingml/2006/chartDrawing">
    <cdr:from>
      <cdr:x>0</cdr:x>
      <cdr:y>0.44377</cdr:y>
    </cdr:from>
    <cdr:to>
      <cdr:x>0.08836</cdr:x>
      <cdr:y>0.49815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2098663"/>
          <a:ext cx="914430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Power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4"/>
  <sheetViews>
    <sheetView workbookViewId="0">
      <selection activeCell="A2" sqref="A2"/>
    </sheetView>
  </sheetViews>
  <sheetFormatPr defaultRowHeight="15" x14ac:dyDescent="0.25"/>
  <sheetData>
    <row r="1" spans="1:31" ht="23.25" x14ac:dyDescent="0.35">
      <c r="A1" s="25" t="s">
        <v>32</v>
      </c>
      <c r="G1" t="s">
        <v>33</v>
      </c>
    </row>
    <row r="3" spans="1:31" x14ac:dyDescent="0.25">
      <c r="A3" s="5"/>
    </row>
    <row r="4" spans="1:31" x14ac:dyDescent="0.25">
      <c r="A4" s="5"/>
      <c r="B4" s="57">
        <v>1</v>
      </c>
      <c r="C4" s="58"/>
      <c r="D4" s="59">
        <v>2</v>
      </c>
      <c r="E4" s="59"/>
      <c r="F4" s="60">
        <v>3</v>
      </c>
      <c r="G4" s="61"/>
      <c r="H4" s="62">
        <v>4</v>
      </c>
      <c r="I4" s="62"/>
      <c r="J4" s="63">
        <v>5</v>
      </c>
      <c r="K4" s="64"/>
      <c r="L4" s="65">
        <v>6</v>
      </c>
      <c r="M4" s="65"/>
      <c r="N4" s="53">
        <v>7</v>
      </c>
      <c r="O4" s="54"/>
      <c r="P4" s="55">
        <v>8</v>
      </c>
      <c r="Q4" s="56"/>
      <c r="R4" s="70">
        <v>9</v>
      </c>
      <c r="S4" s="71"/>
      <c r="T4" s="72">
        <v>10</v>
      </c>
      <c r="U4" s="73"/>
      <c r="V4" s="74">
        <v>11</v>
      </c>
      <c r="W4" s="75"/>
      <c r="X4" s="76">
        <v>12</v>
      </c>
      <c r="Y4" s="77"/>
      <c r="Z4" s="78">
        <v>13</v>
      </c>
      <c r="AA4" s="79"/>
      <c r="AB4" s="66">
        <v>14</v>
      </c>
      <c r="AC4" s="67"/>
      <c r="AD4" s="68">
        <v>15</v>
      </c>
      <c r="AE4" s="69"/>
    </row>
    <row r="5" spans="1:31" x14ac:dyDescent="0.25">
      <c r="A5" s="3"/>
      <c r="B5" s="12" t="s">
        <v>7</v>
      </c>
      <c r="C5" s="13" t="s">
        <v>8</v>
      </c>
      <c r="D5" s="14" t="s">
        <v>7</v>
      </c>
      <c r="E5" s="14" t="s">
        <v>8</v>
      </c>
      <c r="F5" s="15" t="s">
        <v>7</v>
      </c>
      <c r="G5" s="16" t="s">
        <v>8</v>
      </c>
      <c r="H5" s="17" t="s">
        <v>7</v>
      </c>
      <c r="I5" s="17" t="s">
        <v>8</v>
      </c>
      <c r="J5" s="18" t="s">
        <v>7</v>
      </c>
      <c r="K5" s="19" t="s">
        <v>8</v>
      </c>
      <c r="L5" s="20" t="s">
        <v>7</v>
      </c>
      <c r="M5" s="20" t="s">
        <v>8</v>
      </c>
      <c r="N5" s="21" t="s">
        <v>7</v>
      </c>
      <c r="O5" s="22" t="s">
        <v>8</v>
      </c>
      <c r="P5" s="23" t="s">
        <v>7</v>
      </c>
      <c r="Q5" s="24" t="s">
        <v>8</v>
      </c>
      <c r="R5" s="39" t="s">
        <v>7</v>
      </c>
      <c r="S5" s="40" t="s">
        <v>8</v>
      </c>
      <c r="T5" s="41" t="s">
        <v>7</v>
      </c>
      <c r="U5" s="42" t="s">
        <v>8</v>
      </c>
      <c r="V5" s="43" t="s">
        <v>7</v>
      </c>
      <c r="W5" s="44" t="s">
        <v>8</v>
      </c>
      <c r="X5" s="45" t="s">
        <v>7</v>
      </c>
      <c r="Y5" s="46" t="s">
        <v>8</v>
      </c>
      <c r="Z5" s="47" t="s">
        <v>7</v>
      </c>
      <c r="AA5" s="48" t="s">
        <v>8</v>
      </c>
      <c r="AB5" s="49" t="s">
        <v>7</v>
      </c>
      <c r="AC5" s="50" t="s">
        <v>8</v>
      </c>
      <c r="AD5" s="51" t="s">
        <v>7</v>
      </c>
      <c r="AE5" s="52" t="s">
        <v>8</v>
      </c>
    </row>
    <row r="6" spans="1:31" x14ac:dyDescent="0.25">
      <c r="A6" s="4" t="s">
        <v>0</v>
      </c>
      <c r="B6" s="2" t="e">
        <f>VLOOKUP(B$4,'Interval Workout'!$A$23:$X$222,15,FALSE)</f>
        <v>#N/A</v>
      </c>
      <c r="C6" s="8">
        <v>0</v>
      </c>
      <c r="D6" s="2" t="e">
        <f>VLOOKUP(D$4,'Interval Workout'!$A$23:$X$222,15,FALSE)</f>
        <v>#N/A</v>
      </c>
      <c r="E6" s="8">
        <v>0</v>
      </c>
      <c r="F6" s="2" t="e">
        <f>VLOOKUP(F$4,'Interval Workout'!$A$23:$X$222,15,FALSE)</f>
        <v>#N/A</v>
      </c>
      <c r="G6" s="8">
        <v>0</v>
      </c>
      <c r="H6" s="2" t="e">
        <f>VLOOKUP(H$4,'Interval Workout'!$A$23:$X$222,15,FALSE)</f>
        <v>#N/A</v>
      </c>
      <c r="I6" s="8">
        <v>0</v>
      </c>
      <c r="J6" s="2" t="e">
        <f>VLOOKUP(J$4,'Interval Workout'!$A$23:$X$222,15,FALSE)</f>
        <v>#N/A</v>
      </c>
      <c r="K6" s="8">
        <v>0</v>
      </c>
      <c r="L6" s="2" t="e">
        <f>VLOOKUP(L$4,'Interval Workout'!$A$23:$X$222,15,FALSE)</f>
        <v>#N/A</v>
      </c>
      <c r="M6" s="8">
        <v>0</v>
      </c>
      <c r="N6" s="2" t="e">
        <f>VLOOKUP(N$4,'Interval Workout'!$A$23:$X$222,15,FALSE)</f>
        <v>#N/A</v>
      </c>
      <c r="O6" s="8">
        <v>0</v>
      </c>
      <c r="P6" s="2" t="e">
        <f>VLOOKUP(P$4,'Interval Workout'!$A$23:$X$222,15,FALSE)</f>
        <v>#N/A</v>
      </c>
      <c r="Q6" s="8">
        <v>0</v>
      </c>
      <c r="R6" s="2" t="e">
        <f>VLOOKUP(R$4,'Interval Workout'!$A$23:$X$222,15,FALSE)</f>
        <v>#N/A</v>
      </c>
      <c r="S6" s="8">
        <v>0</v>
      </c>
      <c r="T6" s="2" t="e">
        <f>VLOOKUP(T$4,'Interval Workout'!$A$23:$X$222,15,FALSE)</f>
        <v>#N/A</v>
      </c>
      <c r="U6" s="8">
        <v>0</v>
      </c>
      <c r="V6" s="2" t="e">
        <f>VLOOKUP(V$4,'Interval Workout'!$A$23:$X$222,15,FALSE)</f>
        <v>#N/A</v>
      </c>
      <c r="W6" s="8">
        <v>0</v>
      </c>
      <c r="X6" s="2" t="e">
        <f>VLOOKUP(X$4,'Interval Workout'!$A$23:$X$222,15,FALSE)</f>
        <v>#N/A</v>
      </c>
      <c r="Y6" s="8">
        <v>0</v>
      </c>
      <c r="Z6" s="2" t="e">
        <f>VLOOKUP(Z$4,'Interval Workout'!$A$23:$X$222,15,FALSE)</f>
        <v>#N/A</v>
      </c>
      <c r="AA6" s="8">
        <v>0</v>
      </c>
      <c r="AB6" s="2" t="e">
        <f>VLOOKUP(AB$4,'Interval Workout'!$A$23:$X$222,15,FALSE)</f>
        <v>#N/A</v>
      </c>
      <c r="AC6" s="8">
        <v>0</v>
      </c>
      <c r="AD6" s="2" t="e">
        <f>VLOOKUP(AD$4,'Interval Workout'!$A$23:$X$222,15,FALSE)</f>
        <v>#N/A</v>
      </c>
      <c r="AE6" s="8">
        <v>0</v>
      </c>
    </row>
    <row r="7" spans="1:31" x14ac:dyDescent="0.25">
      <c r="A7" s="4" t="s">
        <v>4</v>
      </c>
      <c r="B7" s="2" t="e">
        <f>B$6+VLOOKUP(B$4,'Interval Workout'!$A$23:$X$222,16,FALSE)</f>
        <v>#N/A</v>
      </c>
      <c r="C7" s="8">
        <f>IF(ISERROR(B7),0,IF(ISBLANK('Interval Workout'!$N$6),0,IF('Interval Workout'!$N$6&lt;301,100,200)))</f>
        <v>0</v>
      </c>
      <c r="D7" s="2" t="e">
        <f>D$6+VLOOKUP(D$4,'Interval Workout'!$A$23:$X$222,16,FALSE)</f>
        <v>#N/A</v>
      </c>
      <c r="E7" s="8">
        <f>IF(ISERROR(D7),0,IF(ISBLANK('Interval Workout'!$N$6),0,IF('Interval Workout'!$N$6&lt;301,100,200)))</f>
        <v>0</v>
      </c>
      <c r="F7" s="2" t="e">
        <f>F$6+VLOOKUP(F$4,'Interval Workout'!$A$23:$X$222,16,FALSE)</f>
        <v>#N/A</v>
      </c>
      <c r="G7" s="8">
        <f>IF(ISERROR(F7),0,IF(ISBLANK('Interval Workout'!$N$6),0,IF('Interval Workout'!$N$6&lt;301,100,200)))</f>
        <v>0</v>
      </c>
      <c r="H7" s="2" t="e">
        <f>H$6+VLOOKUP(H$4,'Interval Workout'!$A$23:$X$222,16,FALSE)</f>
        <v>#N/A</v>
      </c>
      <c r="I7" s="8">
        <f>IF(ISERROR(H7),0,IF(ISBLANK('Interval Workout'!$N$6),0,IF('Interval Workout'!$N$6&lt;301,100,200)))</f>
        <v>0</v>
      </c>
      <c r="J7" s="2" t="e">
        <f>J$6+VLOOKUP(J$4,'Interval Workout'!$A$23:$X$222,16,FALSE)</f>
        <v>#N/A</v>
      </c>
      <c r="K7" s="8">
        <f>IF(ISERROR(J7),0,IF(ISBLANK('Interval Workout'!$N$6),0,IF('Interval Workout'!$N$6&lt;301,100,200)))</f>
        <v>0</v>
      </c>
      <c r="L7" s="2" t="e">
        <f>L$6+VLOOKUP(L$4,'Interval Workout'!$A$23:$X$222,16,FALSE)</f>
        <v>#N/A</v>
      </c>
      <c r="M7" s="8">
        <f>IF(ISERROR(L7),0,IF(ISBLANK('Interval Workout'!$N$6),0,IF('Interval Workout'!$N$6&lt;301,100,200)))</f>
        <v>0</v>
      </c>
      <c r="N7" s="2" t="e">
        <f>N$6+VLOOKUP(N$4,'Interval Workout'!$A$23:$X$222,16,FALSE)</f>
        <v>#N/A</v>
      </c>
      <c r="O7" s="8">
        <f>IF(ISERROR(N7),0,IF(ISBLANK('Interval Workout'!$N$6),0,IF('Interval Workout'!$N$6&lt;301,100,200)))</f>
        <v>0</v>
      </c>
      <c r="P7" s="2" t="e">
        <f>P$6+VLOOKUP(P$4,'Interval Workout'!$A$23:$X$222,16,FALSE)</f>
        <v>#N/A</v>
      </c>
      <c r="Q7" s="8">
        <f>IF(ISERROR(P7),0,IF(ISBLANK('Interval Workout'!$N$6),0,IF('Interval Workout'!$N$6&lt;301,100,200)))</f>
        <v>0</v>
      </c>
      <c r="R7" s="2" t="e">
        <f>R$6+VLOOKUP(R$4,'Interval Workout'!$A$23:$X$222,16,FALSE)</f>
        <v>#N/A</v>
      </c>
      <c r="S7" s="8">
        <f>IF(ISERROR(R7),0,IF(ISBLANK('Interval Workout'!$N$6),0,IF('Interval Workout'!$N$6&lt;301,100,200)))</f>
        <v>0</v>
      </c>
      <c r="T7" s="2" t="e">
        <f>T$6+VLOOKUP(T$4,'Interval Workout'!$A$23:$X$222,16,FALSE)</f>
        <v>#N/A</v>
      </c>
      <c r="U7" s="8">
        <f>IF(ISERROR(T7),0,IF(ISBLANK('Interval Workout'!$N$6),0,IF('Interval Workout'!$N$6&lt;301,100,200)))</f>
        <v>0</v>
      </c>
      <c r="V7" s="2" t="e">
        <f>V$6+VLOOKUP(V$4,'Interval Workout'!$A$23:$X$222,16,FALSE)</f>
        <v>#N/A</v>
      </c>
      <c r="W7" s="8">
        <f>IF(ISERROR(V7),0,IF(ISBLANK('Interval Workout'!$N$6),0,IF('Interval Workout'!$N$6&lt;301,100,200)))</f>
        <v>0</v>
      </c>
      <c r="X7" s="2" t="e">
        <f>X$6+VLOOKUP(X$4,'Interval Workout'!$A$23:$X$222,16,FALSE)</f>
        <v>#N/A</v>
      </c>
      <c r="Y7" s="8">
        <f>IF(ISERROR(X7),0,IF(ISBLANK('Interval Workout'!$N$6),0,IF('Interval Workout'!$N$6&lt;301,100,200)))</f>
        <v>0</v>
      </c>
      <c r="Z7" s="2" t="e">
        <f>Z$6+VLOOKUP(Z$4,'Interval Workout'!$A$23:$X$222,16,FALSE)</f>
        <v>#N/A</v>
      </c>
      <c r="AA7" s="8">
        <f>IF(ISERROR(Z7),0,IF(ISBLANK('Interval Workout'!$N$6),0,IF('Interval Workout'!$N$6&lt;301,100,200)))</f>
        <v>0</v>
      </c>
      <c r="AB7" s="2" t="e">
        <f>AB$6+VLOOKUP(AB$4,'Interval Workout'!$A$23:$X$222,16,FALSE)</f>
        <v>#N/A</v>
      </c>
      <c r="AC7" s="8">
        <f>IF(ISERROR(AB7),0,IF(ISBLANK('Interval Workout'!$N$6),0,IF('Interval Workout'!$N$6&lt;301,100,200)))</f>
        <v>0</v>
      </c>
      <c r="AD7" s="2" t="e">
        <f>AD$6+VLOOKUP(AD$4,'Interval Workout'!$A$23:$X$222,16,FALSE)</f>
        <v>#N/A</v>
      </c>
      <c r="AE7" s="8">
        <f>IF(ISERROR(AD7),0,IF(ISBLANK('Interval Workout'!$N$6),0,IF('Interval Workout'!$N$6&lt;301,100,200)))</f>
        <v>0</v>
      </c>
    </row>
    <row r="8" spans="1:31" x14ac:dyDescent="0.25">
      <c r="A8" s="4" t="s">
        <v>5</v>
      </c>
      <c r="B8" s="2" t="e">
        <f>VLOOKUP(B$4,'Interval Workout'!$A$23:$X$222,22,FALSE)</f>
        <v>#N/A</v>
      </c>
      <c r="C8" s="8" t="e">
        <f>VLOOKUP(B$4,'Interval Workout'!$A$23:$X$222,21,FALSE)</f>
        <v>#N/A</v>
      </c>
      <c r="D8" s="2" t="e">
        <f>VLOOKUP(D$4,'Interval Workout'!$A$23:$X$222,22,FALSE)</f>
        <v>#N/A</v>
      </c>
      <c r="E8" s="8" t="e">
        <f>VLOOKUP(D$4,'Interval Workout'!$A$23:$X$222,21,FALSE)</f>
        <v>#N/A</v>
      </c>
      <c r="F8" s="2" t="e">
        <f>VLOOKUP(F$4,'Interval Workout'!$A$23:$X$222,22,FALSE)</f>
        <v>#N/A</v>
      </c>
      <c r="G8" s="8" t="e">
        <f>VLOOKUP(F$4,'Interval Workout'!$A$23:$X$222,21,FALSE)</f>
        <v>#N/A</v>
      </c>
      <c r="H8" s="2" t="e">
        <f>VLOOKUP(H$4,'Interval Workout'!$A$23:$X$222,22,FALSE)</f>
        <v>#N/A</v>
      </c>
      <c r="I8" s="8" t="e">
        <f>VLOOKUP(H$4,'Interval Workout'!$A$23:$X$222,21,FALSE)</f>
        <v>#N/A</v>
      </c>
      <c r="J8" s="2" t="e">
        <f>VLOOKUP(J$4,'Interval Workout'!$A$23:$X$222,22,FALSE)</f>
        <v>#N/A</v>
      </c>
      <c r="K8" s="8" t="e">
        <f>VLOOKUP(J$4,'Interval Workout'!$A$23:$X$222,21,FALSE)</f>
        <v>#N/A</v>
      </c>
      <c r="L8" s="2" t="e">
        <f>VLOOKUP(L$4,'Interval Workout'!$A$23:$X$222,22,FALSE)</f>
        <v>#N/A</v>
      </c>
      <c r="M8" s="8" t="e">
        <f>VLOOKUP(L$4,'Interval Workout'!$A$23:$X$222,21,FALSE)</f>
        <v>#N/A</v>
      </c>
      <c r="N8" s="2" t="e">
        <f>VLOOKUP(N$4,'Interval Workout'!$A$23:$X$222,22,FALSE)</f>
        <v>#N/A</v>
      </c>
      <c r="O8" s="8" t="e">
        <f>VLOOKUP(N$4,'Interval Workout'!$A$23:$X$222,21,FALSE)</f>
        <v>#N/A</v>
      </c>
      <c r="P8" s="2" t="e">
        <f>VLOOKUP(P$4,'Interval Workout'!$A$23:$X$222,22,FALSE)</f>
        <v>#N/A</v>
      </c>
      <c r="Q8" s="8" t="e">
        <f>VLOOKUP(P$4,'Interval Workout'!$A$23:$X$222,21,FALSE)</f>
        <v>#N/A</v>
      </c>
      <c r="R8" s="2" t="e">
        <f>VLOOKUP(R$4,'Interval Workout'!$A$23:$X$222,22,FALSE)</f>
        <v>#N/A</v>
      </c>
      <c r="S8" s="8" t="e">
        <f>VLOOKUP(R$4,'Interval Workout'!$A$23:$X$222,21,FALSE)</f>
        <v>#N/A</v>
      </c>
      <c r="T8" s="2" t="e">
        <f>VLOOKUP(T$4,'Interval Workout'!$A$23:$X$222,22,FALSE)</f>
        <v>#N/A</v>
      </c>
      <c r="U8" s="8" t="e">
        <f>VLOOKUP(T$4,'Interval Workout'!$A$23:$X$222,21,FALSE)</f>
        <v>#N/A</v>
      </c>
      <c r="V8" s="2" t="e">
        <f>VLOOKUP(V$4,'Interval Workout'!$A$23:$X$222,22,FALSE)</f>
        <v>#N/A</v>
      </c>
      <c r="W8" s="8" t="e">
        <f>VLOOKUP(V$4,'Interval Workout'!$A$23:$X$222,21,FALSE)</f>
        <v>#N/A</v>
      </c>
      <c r="X8" s="2" t="e">
        <f>VLOOKUP(X$4,'Interval Workout'!$A$23:$X$222,22,FALSE)</f>
        <v>#N/A</v>
      </c>
      <c r="Y8" s="8" t="e">
        <f>VLOOKUP(X$4,'Interval Workout'!$A$23:$X$222,21,FALSE)</f>
        <v>#N/A</v>
      </c>
      <c r="Z8" s="2" t="e">
        <f>VLOOKUP(Z$4,'Interval Workout'!$A$23:$X$222,22,FALSE)</f>
        <v>#N/A</v>
      </c>
      <c r="AA8" s="8" t="e">
        <f>VLOOKUP(Z$4,'Interval Workout'!$A$23:$X$222,21,FALSE)</f>
        <v>#N/A</v>
      </c>
      <c r="AB8" s="2" t="e">
        <f>VLOOKUP(AB$4,'Interval Workout'!$A$23:$X$222,22,FALSE)</f>
        <v>#N/A</v>
      </c>
      <c r="AC8" s="8" t="e">
        <f>VLOOKUP(AB$4,'Interval Workout'!$A$23:$X$222,21,FALSE)</f>
        <v>#N/A</v>
      </c>
      <c r="AD8" s="2" t="e">
        <f>VLOOKUP(AD$4,'Interval Workout'!$A$23:$X$222,22,FALSE)</f>
        <v>#N/A</v>
      </c>
      <c r="AE8" s="8" t="e">
        <f>VLOOKUP(AD$4,'Interval Workout'!$A$23:$X$222,21,FALSE)</f>
        <v>#N/A</v>
      </c>
    </row>
    <row r="9" spans="1:31" x14ac:dyDescent="0.25">
      <c r="A9" s="4" t="s">
        <v>6</v>
      </c>
      <c r="B9" s="2" t="e">
        <f>B$10-VLOOKUP(B$4,'Interval Workout'!$A$23:$X$222,18,FALSE)</f>
        <v>#N/A</v>
      </c>
      <c r="C9" s="8">
        <f>C7</f>
        <v>0</v>
      </c>
      <c r="D9" s="2" t="e">
        <f>D$10-VLOOKUP(D$4,'Interval Workout'!$A$23:$X$222,18,FALSE)</f>
        <v>#N/A</v>
      </c>
      <c r="E9" s="8">
        <f>E7</f>
        <v>0</v>
      </c>
      <c r="F9" s="2" t="e">
        <f>F$10-VLOOKUP(F$4,'Interval Workout'!$A$23:$X$222,18,FALSE)</f>
        <v>#N/A</v>
      </c>
      <c r="G9" s="8">
        <f>G7</f>
        <v>0</v>
      </c>
      <c r="H9" s="2" t="e">
        <f>H$10-VLOOKUP(H$4,'Interval Workout'!$A$23:$X$222,18,FALSE)</f>
        <v>#N/A</v>
      </c>
      <c r="I9" s="8">
        <f>I7</f>
        <v>0</v>
      </c>
      <c r="J9" s="2" t="e">
        <f>J$10-VLOOKUP(J$4,'Interval Workout'!$A$23:$X$222,18,FALSE)</f>
        <v>#N/A</v>
      </c>
      <c r="K9" s="8">
        <f>K7</f>
        <v>0</v>
      </c>
      <c r="L9" s="2" t="e">
        <f>L$10-VLOOKUP(L$4,'Interval Workout'!$A$23:$X$222,18,FALSE)</f>
        <v>#N/A</v>
      </c>
      <c r="M9" s="8">
        <f>M7</f>
        <v>0</v>
      </c>
      <c r="N9" s="2" t="e">
        <f>N$10-VLOOKUP(N$4,'Interval Workout'!$A$23:$X$222,18,FALSE)</f>
        <v>#N/A</v>
      </c>
      <c r="O9" s="8">
        <f>O7</f>
        <v>0</v>
      </c>
      <c r="P9" s="2" t="e">
        <f>P$10-VLOOKUP(P$4,'Interval Workout'!$A$23:$X$222,18,FALSE)</f>
        <v>#N/A</v>
      </c>
      <c r="Q9" s="8">
        <f>Q7</f>
        <v>0</v>
      </c>
      <c r="R9" s="2" t="e">
        <f>R$10-VLOOKUP(R$4,'Interval Workout'!$A$23:$X$222,18,FALSE)</f>
        <v>#N/A</v>
      </c>
      <c r="S9" s="8">
        <f>S7</f>
        <v>0</v>
      </c>
      <c r="T9" s="2" t="e">
        <f>T$10-VLOOKUP(T$4,'Interval Workout'!$A$23:$X$222,18,FALSE)</f>
        <v>#N/A</v>
      </c>
      <c r="U9" s="8">
        <f>U7</f>
        <v>0</v>
      </c>
      <c r="V9" s="2" t="e">
        <f>V$10-VLOOKUP(V$4,'Interval Workout'!$A$23:$X$222,18,FALSE)</f>
        <v>#N/A</v>
      </c>
      <c r="W9" s="8">
        <f>W7</f>
        <v>0</v>
      </c>
      <c r="X9" s="2" t="e">
        <f>X$10-VLOOKUP(X$4,'Interval Workout'!$A$23:$X$222,18,FALSE)</f>
        <v>#N/A</v>
      </c>
      <c r="Y9" s="8">
        <f>Y7</f>
        <v>0</v>
      </c>
      <c r="Z9" s="2" t="e">
        <f>Z$10-VLOOKUP(Z$4,'Interval Workout'!$A$23:$X$222,18,FALSE)</f>
        <v>#N/A</v>
      </c>
      <c r="AA9" s="8">
        <f>AA7</f>
        <v>0</v>
      </c>
      <c r="AB9" s="2" t="e">
        <f>AB$10-VLOOKUP(AB$4,'Interval Workout'!$A$23:$X$222,18,FALSE)</f>
        <v>#N/A</v>
      </c>
      <c r="AC9" s="8">
        <f>AC7</f>
        <v>0</v>
      </c>
      <c r="AD9" s="2" t="e">
        <f>AD$10-VLOOKUP(AD$4,'Interval Workout'!$A$23:$X$222,18,FALSE)</f>
        <v>#N/A</v>
      </c>
      <c r="AE9" s="8">
        <f>AE7</f>
        <v>0</v>
      </c>
    </row>
    <row r="10" spans="1:31" x14ac:dyDescent="0.25">
      <c r="A10" s="6" t="s">
        <v>1</v>
      </c>
      <c r="B10" s="2" t="e">
        <f>VLOOKUP(B$4,'Interval Workout'!$A$23:$X$222,17,FALSE)</f>
        <v>#N/A</v>
      </c>
      <c r="C10" s="26">
        <v>0</v>
      </c>
      <c r="D10" s="2" t="e">
        <f>VLOOKUP(D$4,'Interval Workout'!$A$23:$X$222,17,FALSE)</f>
        <v>#N/A</v>
      </c>
      <c r="E10" s="26">
        <v>0</v>
      </c>
      <c r="F10" s="2" t="e">
        <f>VLOOKUP(F$4,'Interval Workout'!$A$23:$X$222,17,FALSE)</f>
        <v>#N/A</v>
      </c>
      <c r="G10" s="26">
        <v>0</v>
      </c>
      <c r="H10" s="2" t="e">
        <f>VLOOKUP(H$4,'Interval Workout'!$A$23:$X$222,17,FALSE)</f>
        <v>#N/A</v>
      </c>
      <c r="I10" s="26">
        <v>0</v>
      </c>
      <c r="J10" s="2" t="e">
        <f>VLOOKUP(J$4,'Interval Workout'!$A$23:$X$222,17,FALSE)</f>
        <v>#N/A</v>
      </c>
      <c r="K10" s="26">
        <v>0</v>
      </c>
      <c r="L10" s="2" t="e">
        <f>VLOOKUP(L$4,'Interval Workout'!$A$23:$X$222,17,FALSE)</f>
        <v>#N/A</v>
      </c>
      <c r="M10" s="26">
        <v>0</v>
      </c>
      <c r="N10" s="2" t="e">
        <f>VLOOKUP(N$4,'Interval Workout'!$A$23:$X$222,17,FALSE)</f>
        <v>#N/A</v>
      </c>
      <c r="O10" s="26">
        <v>0</v>
      </c>
      <c r="P10" s="2" t="e">
        <f>VLOOKUP(P$4,'Interval Workout'!$A$23:$X$222,17,FALSE)</f>
        <v>#N/A</v>
      </c>
      <c r="Q10" s="26">
        <v>0</v>
      </c>
      <c r="R10" s="2" t="e">
        <f>VLOOKUP(R$4,'Interval Workout'!$A$23:$X$222,17,FALSE)</f>
        <v>#N/A</v>
      </c>
      <c r="S10" s="26">
        <v>0</v>
      </c>
      <c r="T10" s="2" t="e">
        <f>VLOOKUP(T$4,'Interval Workout'!$A$23:$X$222,17,FALSE)</f>
        <v>#N/A</v>
      </c>
      <c r="U10" s="26">
        <v>0</v>
      </c>
      <c r="V10" s="2" t="e">
        <f>VLOOKUP(V$4,'Interval Workout'!$A$23:$X$222,17,FALSE)</f>
        <v>#N/A</v>
      </c>
      <c r="W10" s="26">
        <v>0</v>
      </c>
      <c r="X10" s="2" t="e">
        <f>VLOOKUP(X$4,'Interval Workout'!$A$23:$X$222,17,FALSE)</f>
        <v>#N/A</v>
      </c>
      <c r="Y10" s="26">
        <v>0</v>
      </c>
      <c r="Z10" s="2" t="e">
        <f>VLOOKUP(Z$4,'Interval Workout'!$A$23:$X$222,17,FALSE)</f>
        <v>#N/A</v>
      </c>
      <c r="AA10" s="26">
        <v>0</v>
      </c>
      <c r="AB10" s="2" t="e">
        <f>VLOOKUP(AB$4,'Interval Workout'!$A$23:$X$222,17,FALSE)</f>
        <v>#N/A</v>
      </c>
      <c r="AC10" s="26">
        <v>0</v>
      </c>
      <c r="AD10" s="2" t="e">
        <f>VLOOKUP(AD$4,'Interval Workout'!$A$23:$X$222,17,FALSE)</f>
        <v>#N/A</v>
      </c>
      <c r="AE10" s="26">
        <v>0</v>
      </c>
    </row>
    <row r="11" spans="1:31" x14ac:dyDescent="0.25">
      <c r="A11" s="35" t="s">
        <v>8</v>
      </c>
      <c r="B11" s="28"/>
      <c r="C11" s="29" t="e">
        <f>VLOOKUP(B$4,'Interval Workout'!$A$23:$X$222,19,FALSE)</f>
        <v>#N/A</v>
      </c>
      <c r="D11" s="28"/>
      <c r="E11" s="29" t="e">
        <f>VLOOKUP(D$4,'Interval Workout'!$A$23:$X$222,19,FALSE)</f>
        <v>#N/A</v>
      </c>
      <c r="F11" s="28"/>
      <c r="G11" s="29" t="e">
        <f>VLOOKUP(F$4,'Interval Workout'!$A$23:$X$222,19,FALSE)</f>
        <v>#N/A</v>
      </c>
      <c r="H11" s="28"/>
      <c r="I11" s="29" t="e">
        <f>VLOOKUP(H$4,'Interval Workout'!$A$23:$X$222,19,FALSE)</f>
        <v>#N/A</v>
      </c>
      <c r="J11" s="28"/>
      <c r="K11" s="29" t="e">
        <f>VLOOKUP(J$4,'Interval Workout'!$A$23:$X$222,19,FALSE)</f>
        <v>#N/A</v>
      </c>
      <c r="L11" s="28"/>
      <c r="M11" s="29" t="e">
        <f>VLOOKUP(L$4,'Interval Workout'!$A$23:$X$222,19,FALSE)</f>
        <v>#N/A</v>
      </c>
      <c r="N11" s="28"/>
      <c r="O11" s="29" t="e">
        <f>VLOOKUP(N$4,'Interval Workout'!$A$23:$X$222,19,FALSE)</f>
        <v>#N/A</v>
      </c>
      <c r="P11" s="28"/>
      <c r="Q11" s="29" t="e">
        <f>VLOOKUP(P$4,'Interval Workout'!$A$23:$X$222,19,FALSE)</f>
        <v>#N/A</v>
      </c>
      <c r="R11" s="28"/>
      <c r="S11" s="29" t="e">
        <f>VLOOKUP(R$4,'Interval Workout'!$A$23:$X$222,19,FALSE)</f>
        <v>#N/A</v>
      </c>
      <c r="T11" s="28"/>
      <c r="U11" s="29" t="e">
        <f>VLOOKUP(T$4,'Interval Workout'!$A$23:$X$222,19,FALSE)</f>
        <v>#N/A</v>
      </c>
      <c r="V11" s="28"/>
      <c r="W11" s="29" t="e">
        <f>VLOOKUP(V$4,'Interval Workout'!$A$23:$X$222,19,FALSE)</f>
        <v>#N/A</v>
      </c>
      <c r="X11" s="28"/>
      <c r="Y11" s="29" t="e">
        <f>VLOOKUP(X$4,'Interval Workout'!$A$23:$X$222,19,FALSE)</f>
        <v>#N/A</v>
      </c>
      <c r="Z11" s="28"/>
      <c r="AA11" s="29" t="e">
        <f>VLOOKUP(Z$4,'Interval Workout'!$A$23:$X$222,19,FALSE)</f>
        <v>#N/A</v>
      </c>
      <c r="AB11" s="28"/>
      <c r="AC11" s="29" t="e">
        <f>VLOOKUP(AB$4,'Interval Workout'!$A$23:$X$222,19,FALSE)</f>
        <v>#N/A</v>
      </c>
      <c r="AD11" s="28"/>
      <c r="AE11" s="29" t="e">
        <f>VLOOKUP(AD$4,'Interval Workout'!$A$23:$X$222,19,FALSE)</f>
        <v>#N/A</v>
      </c>
    </row>
    <row r="12" spans="1:31" x14ac:dyDescent="0.25">
      <c r="A12" s="9" t="s">
        <v>2</v>
      </c>
      <c r="B12" s="11"/>
      <c r="C12" s="27" t="e">
        <f>VLOOKUP(B$4,'Interval Workout'!$A$23:$X$222,20,FALSE)</f>
        <v>#N/A</v>
      </c>
      <c r="D12" s="11"/>
      <c r="E12" s="27" t="e">
        <f>VLOOKUP(D$4,'Interval Workout'!$A$23:$X$222,20,FALSE)</f>
        <v>#N/A</v>
      </c>
      <c r="F12" s="11"/>
      <c r="G12" s="27" t="e">
        <f>VLOOKUP(F$4,'Interval Workout'!$A$23:$X$222,20,FALSE)</f>
        <v>#N/A</v>
      </c>
      <c r="H12" s="11"/>
      <c r="I12" s="27" t="e">
        <f>VLOOKUP(H$4,'Interval Workout'!$A$23:$X$222,20,FALSE)</f>
        <v>#N/A</v>
      </c>
      <c r="J12" s="11"/>
      <c r="K12" s="27" t="e">
        <f>VLOOKUP(J$4,'Interval Workout'!$A$23:$X$222,20,FALSE)</f>
        <v>#N/A</v>
      </c>
      <c r="L12" s="11"/>
      <c r="M12" s="27" t="e">
        <f>VLOOKUP(L$4,'Interval Workout'!$A$23:$X$222,20,FALSE)</f>
        <v>#N/A</v>
      </c>
      <c r="N12" s="11"/>
      <c r="O12" s="27" t="e">
        <f>VLOOKUP(N$4,'Interval Workout'!$A$23:$X$222,20,FALSE)</f>
        <v>#N/A</v>
      </c>
      <c r="P12" s="11"/>
      <c r="Q12" s="27" t="e">
        <f>VLOOKUP(P$4,'Interval Workout'!$A$23:$X$222,20,FALSE)</f>
        <v>#N/A</v>
      </c>
      <c r="R12" s="11"/>
      <c r="S12" s="27" t="e">
        <f>VLOOKUP(R$4,'Interval Workout'!$A$23:$X$222,20,FALSE)</f>
        <v>#N/A</v>
      </c>
      <c r="T12" s="11"/>
      <c r="U12" s="27" t="e">
        <f>VLOOKUP(T$4,'Interval Workout'!$A$23:$X$222,20,FALSE)</f>
        <v>#N/A</v>
      </c>
      <c r="V12" s="11"/>
      <c r="W12" s="27" t="e">
        <f>VLOOKUP(V$4,'Interval Workout'!$A$23:$X$222,20,FALSE)</f>
        <v>#N/A</v>
      </c>
      <c r="X12" s="11"/>
      <c r="Y12" s="27" t="e">
        <f>VLOOKUP(X$4,'Interval Workout'!$A$23:$X$222,20,FALSE)</f>
        <v>#N/A</v>
      </c>
      <c r="Z12" s="11"/>
      <c r="AA12" s="27" t="e">
        <f>VLOOKUP(Z$4,'Interval Workout'!$A$23:$X$222,20,FALSE)</f>
        <v>#N/A</v>
      </c>
      <c r="AB12" s="11"/>
      <c r="AC12" s="27" t="e">
        <f>VLOOKUP(AB$4,'Interval Workout'!$A$23:$X$222,20,FALSE)</f>
        <v>#N/A</v>
      </c>
      <c r="AD12" s="11"/>
      <c r="AE12" s="27" t="e">
        <f>VLOOKUP(AD$4,'Interval Workout'!$A$23:$X$222,20,FALSE)</f>
        <v>#N/A</v>
      </c>
    </row>
    <row r="13" spans="1:31" x14ac:dyDescent="0.25">
      <c r="A13" s="9" t="s">
        <v>3</v>
      </c>
      <c r="B13" s="11">
        <v>-80</v>
      </c>
      <c r="C13" s="27" t="e">
        <f>VLOOKUP(B$4,'Interval Workout'!$A$23:$X$222,14,FALSE)</f>
        <v>#N/A</v>
      </c>
      <c r="D13" s="11">
        <v>-80</v>
      </c>
      <c r="E13" s="27" t="e">
        <f>VLOOKUP(D$4,'Interval Workout'!$A$23:$X$222,14,FALSE)</f>
        <v>#N/A</v>
      </c>
      <c r="F13" s="11">
        <v>-80</v>
      </c>
      <c r="G13" s="27" t="e">
        <f>VLOOKUP(F$4,'Interval Workout'!$A$23:$X$222,14,FALSE)</f>
        <v>#N/A</v>
      </c>
      <c r="H13" s="11">
        <v>-80</v>
      </c>
      <c r="I13" s="27" t="e">
        <f>VLOOKUP(H$4,'Interval Workout'!$A$23:$X$222,14,FALSE)</f>
        <v>#N/A</v>
      </c>
      <c r="J13" s="11">
        <v>-80</v>
      </c>
      <c r="K13" s="27" t="e">
        <f>VLOOKUP(J$4,'Interval Workout'!$A$23:$X$222,14,FALSE)</f>
        <v>#N/A</v>
      </c>
      <c r="L13" s="11">
        <v>-80</v>
      </c>
      <c r="M13" s="27" t="e">
        <f>VLOOKUP(L$4,'Interval Workout'!$A$23:$X$222,14,FALSE)</f>
        <v>#N/A</v>
      </c>
      <c r="N13" s="11">
        <v>-80</v>
      </c>
      <c r="O13" s="27" t="e">
        <f>VLOOKUP(N$4,'Interval Workout'!$A$23:$X$222,14,FALSE)</f>
        <v>#N/A</v>
      </c>
      <c r="P13" s="11">
        <v>-80</v>
      </c>
      <c r="Q13" s="27" t="e">
        <f>VLOOKUP(P$4,'Interval Workout'!$A$23:$X$222,14,FALSE)</f>
        <v>#N/A</v>
      </c>
      <c r="R13" s="11">
        <v>-80</v>
      </c>
      <c r="S13" s="27" t="e">
        <f>VLOOKUP(R$4,'Interval Workout'!$A$23:$X$222,14,FALSE)</f>
        <v>#N/A</v>
      </c>
      <c r="T13" s="11">
        <v>-80</v>
      </c>
      <c r="U13" s="27" t="e">
        <f>VLOOKUP(T$4,'Interval Workout'!$A$23:$X$222,14,FALSE)</f>
        <v>#N/A</v>
      </c>
      <c r="V13" s="11">
        <v>-80</v>
      </c>
      <c r="W13" s="27" t="e">
        <f>VLOOKUP(V$4,'Interval Workout'!$A$23:$X$222,14,FALSE)</f>
        <v>#N/A</v>
      </c>
      <c r="X13" s="11">
        <v>-80</v>
      </c>
      <c r="Y13" s="27" t="e">
        <f>VLOOKUP(X$4,'Interval Workout'!$A$23:$X$222,14,FALSE)</f>
        <v>#N/A</v>
      </c>
      <c r="Z13" s="11">
        <v>-80</v>
      </c>
      <c r="AA13" s="27" t="e">
        <f>VLOOKUP(Z$4,'Interval Workout'!$A$23:$X$222,14,FALSE)</f>
        <v>#N/A</v>
      </c>
      <c r="AB13" s="11">
        <v>-80</v>
      </c>
      <c r="AC13" s="27" t="e">
        <f>VLOOKUP(AB$4,'Interval Workout'!$A$23:$X$222,14,FALSE)</f>
        <v>#N/A</v>
      </c>
      <c r="AD13" s="11">
        <v>-80</v>
      </c>
      <c r="AE13" s="27" t="e">
        <f>VLOOKUP(AD$4,'Interval Workout'!$A$23:$X$222,14,FALSE)</f>
        <v>#N/A</v>
      </c>
    </row>
    <row r="14" spans="1:31" x14ac:dyDescent="0.25">
      <c r="A14" s="10" t="s">
        <v>3</v>
      </c>
      <c r="B14" s="7">
        <v>60</v>
      </c>
      <c r="C14" s="26" t="e">
        <f>C13</f>
        <v>#N/A</v>
      </c>
      <c r="D14" s="7">
        <v>60</v>
      </c>
      <c r="E14" s="26" t="e">
        <f>E13</f>
        <v>#N/A</v>
      </c>
      <c r="F14" s="7">
        <v>60</v>
      </c>
      <c r="G14" s="26" t="e">
        <f>G13</f>
        <v>#N/A</v>
      </c>
      <c r="H14" s="7">
        <v>60</v>
      </c>
      <c r="I14" s="26" t="e">
        <f>I13</f>
        <v>#N/A</v>
      </c>
      <c r="J14" s="7">
        <v>60</v>
      </c>
      <c r="K14" s="26" t="e">
        <f>K13</f>
        <v>#N/A</v>
      </c>
      <c r="L14" s="7">
        <v>60</v>
      </c>
      <c r="M14" s="26" t="e">
        <f>M13</f>
        <v>#N/A</v>
      </c>
      <c r="N14" s="7">
        <v>60</v>
      </c>
      <c r="O14" s="26" t="e">
        <f>O13</f>
        <v>#N/A</v>
      </c>
      <c r="P14" s="7">
        <v>60</v>
      </c>
      <c r="Q14" s="26" t="e">
        <f>Q13</f>
        <v>#N/A</v>
      </c>
      <c r="R14" s="7">
        <v>60</v>
      </c>
      <c r="S14" s="26" t="e">
        <f>S13</f>
        <v>#N/A</v>
      </c>
      <c r="T14" s="7">
        <v>60</v>
      </c>
      <c r="U14" s="26" t="e">
        <f>U13</f>
        <v>#N/A</v>
      </c>
      <c r="V14" s="7">
        <v>60</v>
      </c>
      <c r="W14" s="26" t="e">
        <f>W13</f>
        <v>#N/A</v>
      </c>
      <c r="X14" s="7">
        <v>60</v>
      </c>
      <c r="Y14" s="26" t="e">
        <f>Y13</f>
        <v>#N/A</v>
      </c>
      <c r="Z14" s="7">
        <v>60</v>
      </c>
      <c r="AA14" s="26" t="e">
        <f>AA13</f>
        <v>#N/A</v>
      </c>
      <c r="AB14" s="7">
        <v>60</v>
      </c>
      <c r="AC14" s="26" t="e">
        <f>AC13</f>
        <v>#N/A</v>
      </c>
      <c r="AD14" s="7">
        <v>60</v>
      </c>
      <c r="AE14" s="26" t="e">
        <f>AE13</f>
        <v>#N/A</v>
      </c>
    </row>
  </sheetData>
  <mergeCells count="15">
    <mergeCell ref="AB4:AC4"/>
    <mergeCell ref="AD4:AE4"/>
    <mergeCell ref="R4:S4"/>
    <mergeCell ref="T4:U4"/>
    <mergeCell ref="V4:W4"/>
    <mergeCell ref="X4:Y4"/>
    <mergeCell ref="Z4:AA4"/>
    <mergeCell ref="N4:O4"/>
    <mergeCell ref="P4:Q4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R49"/>
  <sheetViews>
    <sheetView workbookViewId="0">
      <selection activeCell="M19" sqref="M19"/>
    </sheetView>
  </sheetViews>
  <sheetFormatPr defaultRowHeight="15" x14ac:dyDescent="0.25"/>
  <cols>
    <col min="1" max="1" width="9.140625" style="36"/>
    <col min="2" max="2" width="8.5703125" style="36" bestFit="1" customWidth="1"/>
    <col min="3" max="3" width="5.5703125" style="36" bestFit="1" customWidth="1"/>
    <col min="4" max="4" width="3" style="36" bestFit="1" customWidth="1"/>
    <col min="5" max="5" width="23.42578125" style="36" bestFit="1" customWidth="1"/>
    <col min="6" max="6" width="7.140625" style="36" bestFit="1" customWidth="1"/>
    <col min="7" max="7" width="12.5703125" style="36" bestFit="1" customWidth="1"/>
    <col min="8" max="8" width="8.5703125" style="36" bestFit="1" customWidth="1"/>
    <col min="9" max="9" width="12.5703125" style="36" bestFit="1" customWidth="1"/>
    <col min="10" max="10" width="9.140625" style="36"/>
    <col min="11" max="11" width="8.5703125" style="36" bestFit="1" customWidth="1"/>
    <col min="12" max="12" width="4.5703125" style="36" bestFit="1" customWidth="1"/>
    <col min="13" max="13" width="3" style="36" bestFit="1" customWidth="1"/>
    <col min="14" max="14" width="24.85546875" style="36" bestFit="1" customWidth="1"/>
    <col min="15" max="15" width="7.140625" style="36" bestFit="1" customWidth="1"/>
    <col min="16" max="16" width="12.5703125" style="36" bestFit="1" customWidth="1"/>
    <col min="17" max="17" width="8.5703125" style="36" bestFit="1" customWidth="1"/>
    <col min="18" max="18" width="12.5703125" style="36" bestFit="1" customWidth="1"/>
    <col min="19" max="16384" width="9.140625" style="36"/>
  </cols>
  <sheetData>
    <row r="3" spans="2:18" x14ac:dyDescent="0.25">
      <c r="B3" s="30" t="s">
        <v>9</v>
      </c>
      <c r="C3" s="30" t="s">
        <v>10</v>
      </c>
      <c r="D3" s="31"/>
      <c r="E3" s="31" t="s">
        <v>26</v>
      </c>
      <c r="F3" s="32" t="s">
        <v>11</v>
      </c>
      <c r="G3" s="32" t="s">
        <v>12</v>
      </c>
      <c r="H3" s="32" t="s">
        <v>13</v>
      </c>
      <c r="I3" s="32" t="s">
        <v>14</v>
      </c>
      <c r="K3" s="30" t="s">
        <v>9</v>
      </c>
      <c r="L3" s="30" t="s">
        <v>10</v>
      </c>
      <c r="M3" s="31"/>
      <c r="N3" s="31" t="s">
        <v>28</v>
      </c>
      <c r="O3" s="32" t="s">
        <v>11</v>
      </c>
      <c r="P3" s="32" t="s">
        <v>12</v>
      </c>
      <c r="Q3" s="32" t="s">
        <v>13</v>
      </c>
      <c r="R3" s="32" t="s">
        <v>14</v>
      </c>
    </row>
    <row r="4" spans="2:18" x14ac:dyDescent="0.25">
      <c r="B4" s="37">
        <v>53.590681365860085</v>
      </c>
      <c r="C4" s="37">
        <v>3.5969506476338649</v>
      </c>
      <c r="D4" s="38">
        <v>1</v>
      </c>
      <c r="E4" s="31" t="s">
        <v>15</v>
      </c>
      <c r="F4" s="33">
        <v>49.993730718226217</v>
      </c>
      <c r="G4" s="33">
        <v>52.391697816648801</v>
      </c>
      <c r="H4" s="33">
        <v>54.78966491507137</v>
      </c>
      <c r="I4" s="33">
        <v>57.187632013493953</v>
      </c>
      <c r="K4" s="37">
        <v>50.519028109696386</v>
      </c>
      <c r="L4" s="37">
        <v>4.3664358005352337</v>
      </c>
      <c r="M4" s="38">
        <v>1</v>
      </c>
      <c r="N4" s="31" t="s">
        <v>15</v>
      </c>
      <c r="O4" s="33">
        <v>46.15259230916115</v>
      </c>
      <c r="P4" s="33">
        <v>49.063549509517976</v>
      </c>
      <c r="Q4" s="33">
        <v>51.974506709874795</v>
      </c>
      <c r="R4" s="33">
        <v>54.885463910231621</v>
      </c>
    </row>
    <row r="5" spans="2:18" x14ac:dyDescent="0.25">
      <c r="B5" s="37">
        <v>6.6140598059883322</v>
      </c>
      <c r="C5" s="37">
        <v>-2.3447692813067489</v>
      </c>
      <c r="D5" s="38">
        <v>2</v>
      </c>
      <c r="E5" s="31" t="s">
        <v>16</v>
      </c>
      <c r="F5" s="33">
        <v>8.9588290872950811</v>
      </c>
      <c r="G5" s="33">
        <v>7.3956495664239155</v>
      </c>
      <c r="H5" s="33">
        <v>5.8324700455527489</v>
      </c>
      <c r="I5" s="33">
        <v>4.2692905246815833</v>
      </c>
      <c r="K5" s="37">
        <v>7.138809245008459</v>
      </c>
      <c r="L5" s="37">
        <v>-2.2363402665519039</v>
      </c>
      <c r="M5" s="38">
        <v>2</v>
      </c>
      <c r="N5" s="31" t="s">
        <v>16</v>
      </c>
      <c r="O5" s="33">
        <v>9.3751495115603625</v>
      </c>
      <c r="P5" s="33">
        <v>7.8842560005257605</v>
      </c>
      <c r="Q5" s="33">
        <v>6.3933624894911576</v>
      </c>
      <c r="R5" s="33">
        <v>4.9024689784565556</v>
      </c>
    </row>
    <row r="6" spans="2:18" x14ac:dyDescent="0.25">
      <c r="B6" s="37">
        <v>32.885664881660738</v>
      </c>
      <c r="C6" s="37">
        <v>2.6220514370576562</v>
      </c>
      <c r="D6" s="38">
        <v>3</v>
      </c>
      <c r="E6" s="31" t="s">
        <v>17</v>
      </c>
      <c r="F6" s="33">
        <v>30.263613444603081</v>
      </c>
      <c r="G6" s="33">
        <v>32.011647735974854</v>
      </c>
      <c r="H6" s="33">
        <v>33.759682027346621</v>
      </c>
      <c r="I6" s="33">
        <v>35.507716318718394</v>
      </c>
      <c r="K6" s="37">
        <v>31.960284867776704</v>
      </c>
      <c r="L6" s="37">
        <v>2.9757511336546578</v>
      </c>
      <c r="M6" s="38">
        <v>3</v>
      </c>
      <c r="N6" s="31" t="s">
        <v>17</v>
      </c>
      <c r="O6" s="33">
        <v>28.984533734122046</v>
      </c>
      <c r="P6" s="33">
        <v>30.968367823225151</v>
      </c>
      <c r="Q6" s="33">
        <v>32.952201912328256</v>
      </c>
      <c r="R6" s="33">
        <v>34.936036001431361</v>
      </c>
    </row>
    <row r="7" spans="2:18" x14ac:dyDescent="0.25">
      <c r="B7" s="37">
        <v>16.059078648840178</v>
      </c>
      <c r="C7" s="37">
        <v>-4.4172192908321408</v>
      </c>
      <c r="D7" s="38">
        <v>4</v>
      </c>
      <c r="E7" s="31" t="s">
        <v>18</v>
      </c>
      <c r="F7" s="33">
        <v>20.476297939672317</v>
      </c>
      <c r="G7" s="33">
        <v>17.531485079117559</v>
      </c>
      <c r="H7" s="33">
        <v>14.586672218562796</v>
      </c>
      <c r="I7" s="33">
        <v>11.641859358008038</v>
      </c>
      <c r="K7" s="37">
        <v>19.86481708164095</v>
      </c>
      <c r="L7" s="37">
        <v>-4.1126959449602003</v>
      </c>
      <c r="M7" s="38">
        <v>4</v>
      </c>
      <c r="N7" s="31" t="s">
        <v>18</v>
      </c>
      <c r="O7" s="33">
        <v>23.977513026601152</v>
      </c>
      <c r="P7" s="33">
        <v>21.235715729961019</v>
      </c>
      <c r="Q7" s="33">
        <v>18.493918433320882</v>
      </c>
      <c r="R7" s="33">
        <v>15.752121136680749</v>
      </c>
    </row>
    <row r="8" spans="2:18" x14ac:dyDescent="0.25">
      <c r="B8" s="37">
        <v>86.476346247520738</v>
      </c>
      <c r="C8" s="37">
        <v>4.2015939667444249</v>
      </c>
      <c r="D8" s="38">
        <v>5</v>
      </c>
      <c r="E8" s="31" t="s">
        <v>19</v>
      </c>
      <c r="F8" s="33">
        <v>82.274752280776312</v>
      </c>
      <c r="G8" s="33">
        <v>85.075814925272596</v>
      </c>
      <c r="H8" s="33">
        <v>87.87687756976888</v>
      </c>
      <c r="I8" s="33">
        <v>90.677940214265163</v>
      </c>
      <c r="K8" s="37">
        <v>82.479312977473029</v>
      </c>
      <c r="L8" s="37">
        <v>5.0357842772070045</v>
      </c>
      <c r="M8" s="38">
        <v>5</v>
      </c>
      <c r="N8" s="31" t="s">
        <v>19</v>
      </c>
      <c r="O8" s="33">
        <v>77.443528700266029</v>
      </c>
      <c r="P8" s="33">
        <v>80.800718218404029</v>
      </c>
      <c r="Q8" s="33">
        <v>84.157907736542029</v>
      </c>
      <c r="R8" s="33">
        <v>87.515097254680029</v>
      </c>
    </row>
    <row r="9" spans="2:18" x14ac:dyDescent="0.25">
      <c r="B9" s="37">
        <v>63.803207792692028</v>
      </c>
      <c r="C9" s="37">
        <v>6.6246800922799158</v>
      </c>
      <c r="D9" s="38">
        <v>6</v>
      </c>
      <c r="E9" s="31" t="s">
        <v>20</v>
      </c>
      <c r="F9" s="33">
        <v>57.178527700412111</v>
      </c>
      <c r="G9" s="33">
        <v>61.594981095265389</v>
      </c>
      <c r="H9" s="33">
        <v>66.01143449011866</v>
      </c>
      <c r="I9" s="33">
        <v>70.427887884971938</v>
      </c>
      <c r="K9" s="37">
        <v>55.47568665082364</v>
      </c>
      <c r="L9" s="37">
        <v>6.693554822948963</v>
      </c>
      <c r="M9" s="38">
        <v>6</v>
      </c>
      <c r="N9" s="31" t="s">
        <v>20</v>
      </c>
      <c r="O9" s="33">
        <v>48.782131827874679</v>
      </c>
      <c r="P9" s="33">
        <v>53.244501709840655</v>
      </c>
      <c r="Q9" s="33">
        <v>57.706871591806625</v>
      </c>
      <c r="R9" s="33">
        <v>62.169241473772601</v>
      </c>
    </row>
    <row r="10" spans="2:18" x14ac:dyDescent="0.25">
      <c r="B10" s="37">
        <v>296.14362974578182</v>
      </c>
      <c r="C10" s="37">
        <v>52.492359339533806</v>
      </c>
      <c r="D10" s="38">
        <v>7</v>
      </c>
      <c r="E10" s="31" t="s">
        <v>21</v>
      </c>
      <c r="F10" s="34">
        <v>243.65127040624802</v>
      </c>
      <c r="G10" s="34">
        <v>278.6461766326039</v>
      </c>
      <c r="H10" s="34">
        <v>313.64108285895975</v>
      </c>
      <c r="I10" s="34">
        <v>348.6359890853156</v>
      </c>
      <c r="K10" s="37">
        <v>228.21062052013525</v>
      </c>
      <c r="L10" s="37">
        <v>32.992181938548107</v>
      </c>
      <c r="M10" s="38">
        <v>7</v>
      </c>
      <c r="N10" s="31" t="s">
        <v>21</v>
      </c>
      <c r="O10" s="34">
        <v>195.21843858158715</v>
      </c>
      <c r="P10" s="34">
        <v>217.21322654061922</v>
      </c>
      <c r="Q10" s="34">
        <v>239.20801449965128</v>
      </c>
      <c r="R10" s="34">
        <v>261.20280245868338</v>
      </c>
    </row>
    <row r="11" spans="2:18" x14ac:dyDescent="0.25">
      <c r="B11" s="37">
        <v>546.4588516565077</v>
      </c>
      <c r="C11" s="37">
        <v>97.629296090566086</v>
      </c>
      <c r="D11" s="38">
        <v>8</v>
      </c>
      <c r="E11" s="31" t="s">
        <v>22</v>
      </c>
      <c r="F11" s="34">
        <v>448.82955556594163</v>
      </c>
      <c r="G11" s="34">
        <v>513.91575295965231</v>
      </c>
      <c r="H11" s="34">
        <v>579.0019503533631</v>
      </c>
      <c r="I11" s="34">
        <v>644.08814774707378</v>
      </c>
      <c r="K11" s="37">
        <v>394.1924544207302</v>
      </c>
      <c r="L11" s="37">
        <v>59.080679277449981</v>
      </c>
      <c r="M11" s="38">
        <v>8</v>
      </c>
      <c r="N11" s="31" t="s">
        <v>22</v>
      </c>
      <c r="O11" s="34">
        <v>335.11177514328023</v>
      </c>
      <c r="P11" s="34">
        <v>374.49889466158021</v>
      </c>
      <c r="Q11" s="34">
        <v>413.88601417988019</v>
      </c>
      <c r="R11" s="34">
        <v>453.27313369818017</v>
      </c>
    </row>
    <row r="12" spans="2:18" x14ac:dyDescent="0.25">
      <c r="B12" s="37">
        <v>206.00521069523029</v>
      </c>
      <c r="C12" s="37">
        <v>36.849688719761886</v>
      </c>
      <c r="D12" s="38">
        <v>9</v>
      </c>
      <c r="E12" s="31" t="s">
        <v>23</v>
      </c>
      <c r="F12" s="34">
        <v>169.15552197546839</v>
      </c>
      <c r="G12" s="34">
        <v>193.72198112197634</v>
      </c>
      <c r="H12" s="34">
        <v>218.28844026848424</v>
      </c>
      <c r="I12" s="34">
        <v>242.85489941499219</v>
      </c>
      <c r="K12" s="37">
        <v>145.82207462973432</v>
      </c>
      <c r="L12" s="37">
        <v>19.550970841657033</v>
      </c>
      <c r="M12" s="38">
        <v>9</v>
      </c>
      <c r="N12" s="31" t="s">
        <v>23</v>
      </c>
      <c r="O12" s="34">
        <v>126.27110378807728</v>
      </c>
      <c r="P12" s="34">
        <v>139.30508434918198</v>
      </c>
      <c r="Q12" s="34">
        <v>152.33906491028665</v>
      </c>
      <c r="R12" s="34">
        <v>165.37304547139135</v>
      </c>
    </row>
    <row r="13" spans="2:18" x14ac:dyDescent="0.25">
      <c r="B13" s="37">
        <v>304.1971128489314</v>
      </c>
      <c r="C13" s="37">
        <v>55.018529938824557</v>
      </c>
      <c r="D13" s="38">
        <v>10</v>
      </c>
      <c r="E13" s="31" t="s">
        <v>24</v>
      </c>
      <c r="F13" s="34">
        <v>249.17858291010685</v>
      </c>
      <c r="G13" s="34">
        <v>285.85760286932322</v>
      </c>
      <c r="H13" s="34">
        <v>322.53662282853958</v>
      </c>
      <c r="I13" s="34">
        <v>359.21564278775594</v>
      </c>
      <c r="K13" s="37">
        <v>221.91441371166508</v>
      </c>
      <c r="L13" s="37">
        <v>35.084196976627993</v>
      </c>
      <c r="M13" s="38">
        <v>10</v>
      </c>
      <c r="N13" s="31" t="s">
        <v>24</v>
      </c>
      <c r="O13" s="34">
        <v>186.83021673503708</v>
      </c>
      <c r="P13" s="34">
        <v>210.2196813861224</v>
      </c>
      <c r="Q13" s="34">
        <v>233.60914603720775</v>
      </c>
      <c r="R13" s="34">
        <v>256.99861068829307</v>
      </c>
    </row>
    <row r="15" spans="2:18" x14ac:dyDescent="0.25">
      <c r="B15" s="30" t="s">
        <v>9</v>
      </c>
      <c r="C15" s="30" t="s">
        <v>10</v>
      </c>
      <c r="D15" s="31"/>
      <c r="E15" s="31" t="s">
        <v>27</v>
      </c>
      <c r="F15" s="32" t="s">
        <v>11</v>
      </c>
      <c r="G15" s="32" t="s">
        <v>12</v>
      </c>
      <c r="H15" s="32" t="s">
        <v>13</v>
      </c>
      <c r="I15" s="32" t="s">
        <v>14</v>
      </c>
    </row>
    <row r="16" spans="2:18" x14ac:dyDescent="0.25">
      <c r="B16" s="37">
        <v>53.974370512417501</v>
      </c>
      <c r="C16" s="37">
        <v>3.1542126158258541</v>
      </c>
      <c r="D16" s="38">
        <v>1</v>
      </c>
      <c r="E16" s="31" t="s">
        <v>15</v>
      </c>
      <c r="F16" s="33">
        <v>50.820157896591645</v>
      </c>
      <c r="G16" s="33">
        <v>52.922966307142218</v>
      </c>
      <c r="H16" s="33">
        <v>55.025774717692784</v>
      </c>
      <c r="I16" s="33">
        <v>57.128583128243356</v>
      </c>
    </row>
    <row r="17" spans="2:18" x14ac:dyDescent="0.25">
      <c r="B17" s="37">
        <v>5.9650520949089119</v>
      </c>
      <c r="C17" s="37">
        <v>-2.2364889026434311</v>
      </c>
      <c r="D17" s="38">
        <v>2</v>
      </c>
      <c r="E17" s="31" t="s">
        <v>16</v>
      </c>
      <c r="F17" s="33">
        <v>8.2015409975523426</v>
      </c>
      <c r="G17" s="33">
        <v>6.710548395790056</v>
      </c>
      <c r="H17" s="33">
        <v>5.2195557940277677</v>
      </c>
      <c r="I17" s="33">
        <v>3.7285631922654807</v>
      </c>
    </row>
    <row r="18" spans="2:18" x14ac:dyDescent="0.25">
      <c r="B18" s="37">
        <v>32.601096510531342</v>
      </c>
      <c r="C18" s="37">
        <v>2.4814804566692419</v>
      </c>
      <c r="D18" s="38">
        <v>3</v>
      </c>
      <c r="E18" s="31" t="s">
        <v>17</v>
      </c>
      <c r="F18" s="33">
        <v>30.119616053862099</v>
      </c>
      <c r="G18" s="33">
        <v>31.773936358308262</v>
      </c>
      <c r="H18" s="33">
        <v>33.428256662754421</v>
      </c>
      <c r="I18" s="33">
        <v>35.08257696720058</v>
      </c>
    </row>
    <row r="19" spans="2:18" x14ac:dyDescent="0.25">
      <c r="B19" s="37">
        <v>17.721081285794472</v>
      </c>
      <c r="C19" s="37">
        <v>-4.030333462901754</v>
      </c>
      <c r="D19" s="38">
        <v>4</v>
      </c>
      <c r="E19" s="31" t="s">
        <v>18</v>
      </c>
      <c r="F19" s="33">
        <v>21.751414748696227</v>
      </c>
      <c r="G19" s="33">
        <v>19.064525773428389</v>
      </c>
      <c r="H19" s="33">
        <v>16.377636798160555</v>
      </c>
      <c r="I19" s="33">
        <v>13.690747822892718</v>
      </c>
    </row>
    <row r="20" spans="2:18" x14ac:dyDescent="0.25">
      <c r="B20" s="37">
        <v>86.575467022949084</v>
      </c>
      <c r="C20" s="37">
        <v>3.7974401384447938</v>
      </c>
      <c r="D20" s="38">
        <v>5</v>
      </c>
      <c r="E20" s="31" t="s">
        <v>19</v>
      </c>
      <c r="F20" s="33">
        <v>82.778026884504285</v>
      </c>
      <c r="G20" s="33">
        <v>85.309653643467485</v>
      </c>
      <c r="H20" s="33">
        <v>87.841280402430684</v>
      </c>
      <c r="I20" s="33">
        <v>90.372907161393883</v>
      </c>
    </row>
    <row r="21" spans="2:18" x14ac:dyDescent="0.25">
      <c r="B21" s="37">
        <v>62.889333642245319</v>
      </c>
      <c r="C21" s="37">
        <v>5.3326870800775943</v>
      </c>
      <c r="D21" s="38">
        <v>6</v>
      </c>
      <c r="E21" s="31" t="s">
        <v>20</v>
      </c>
      <c r="F21" s="33">
        <v>57.556646562167728</v>
      </c>
      <c r="G21" s="33">
        <v>61.111771282219451</v>
      </c>
      <c r="H21" s="33">
        <v>64.666896002271187</v>
      </c>
      <c r="I21" s="33">
        <v>68.22202072232291</v>
      </c>
    </row>
    <row r="22" spans="2:18" x14ac:dyDescent="0.25">
      <c r="B22" s="37">
        <v>283.98915630718824</v>
      </c>
      <c r="C22" s="37">
        <v>39.602705213972015</v>
      </c>
      <c r="D22" s="38">
        <v>7</v>
      </c>
      <c r="E22" s="31" t="s">
        <v>21</v>
      </c>
      <c r="F22" s="34">
        <v>244.38645109321624</v>
      </c>
      <c r="G22" s="34">
        <v>270.78825456919759</v>
      </c>
      <c r="H22" s="34">
        <v>297.19005804517889</v>
      </c>
      <c r="I22" s="34">
        <v>323.59186152116024</v>
      </c>
    </row>
    <row r="23" spans="2:18" x14ac:dyDescent="0.25">
      <c r="B23" s="37">
        <v>519.5328787023717</v>
      </c>
      <c r="C23" s="37">
        <v>71.79708825919424</v>
      </c>
      <c r="D23" s="38">
        <v>8</v>
      </c>
      <c r="E23" s="31" t="s">
        <v>22</v>
      </c>
      <c r="F23" s="34">
        <v>447.73579044317745</v>
      </c>
      <c r="G23" s="34">
        <v>495.60051594930695</v>
      </c>
      <c r="H23" s="34">
        <v>543.4652414554364</v>
      </c>
      <c r="I23" s="34">
        <v>591.3299669615659</v>
      </c>
    </row>
    <row r="24" spans="2:18" x14ac:dyDescent="0.25">
      <c r="B24" s="37">
        <v>194.21875751372596</v>
      </c>
      <c r="C24" s="37">
        <v>24.958542432313358</v>
      </c>
      <c r="D24" s="38">
        <v>9</v>
      </c>
      <c r="E24" s="31" t="s">
        <v>23</v>
      </c>
      <c r="F24" s="34">
        <v>169.26021508141261</v>
      </c>
      <c r="G24" s="34">
        <v>185.8992433696215</v>
      </c>
      <c r="H24" s="34">
        <v>202.53827165783042</v>
      </c>
      <c r="I24" s="34">
        <v>219.17729994603931</v>
      </c>
    </row>
    <row r="25" spans="2:18" x14ac:dyDescent="0.25">
      <c r="B25" s="37">
        <v>292.68942135423117</v>
      </c>
      <c r="C25" s="37">
        <v>43.431215946210983</v>
      </c>
      <c r="D25" s="38">
        <v>10</v>
      </c>
      <c r="E25" s="31" t="s">
        <v>24</v>
      </c>
      <c r="F25" s="34">
        <v>249.25820540802019</v>
      </c>
      <c r="G25" s="34">
        <v>278.21234937216082</v>
      </c>
      <c r="H25" s="34">
        <v>307.16649333630153</v>
      </c>
      <c r="I25" s="34">
        <v>336.12063730044213</v>
      </c>
    </row>
    <row r="27" spans="2:18" x14ac:dyDescent="0.25">
      <c r="B27" s="30" t="s">
        <v>9</v>
      </c>
      <c r="C27" s="30" t="s">
        <v>10</v>
      </c>
      <c r="D27" s="31"/>
      <c r="E27" s="31" t="s">
        <v>29</v>
      </c>
      <c r="F27" s="32" t="s">
        <v>11</v>
      </c>
      <c r="G27" s="32" t="s">
        <v>12</v>
      </c>
      <c r="H27" s="32" t="s">
        <v>13</v>
      </c>
      <c r="I27" s="32" t="s">
        <v>14</v>
      </c>
      <c r="K27" s="30" t="s">
        <v>9</v>
      </c>
      <c r="L27" s="30" t="s">
        <v>10</v>
      </c>
      <c r="M27" s="31"/>
      <c r="N27" s="31" t="s">
        <v>30</v>
      </c>
      <c r="O27" s="32" t="s">
        <v>11</v>
      </c>
      <c r="P27" s="32" t="s">
        <v>12</v>
      </c>
      <c r="Q27" s="32" t="s">
        <v>13</v>
      </c>
      <c r="R27" s="32" t="s">
        <v>14</v>
      </c>
    </row>
    <row r="28" spans="2:18" x14ac:dyDescent="0.25">
      <c r="B28" s="37">
        <v>64.907758254381719</v>
      </c>
      <c r="C28" s="37">
        <v>3.9059096522418773</v>
      </c>
      <c r="D28" s="38">
        <v>1</v>
      </c>
      <c r="E28" s="31" t="s">
        <v>15</v>
      </c>
      <c r="F28" s="33">
        <v>61.001848602139845</v>
      </c>
      <c r="G28" s="33">
        <v>63.605788370301092</v>
      </c>
      <c r="H28" s="33">
        <v>66.209728138462339</v>
      </c>
      <c r="I28" s="33">
        <v>68.813667906623593</v>
      </c>
      <c r="K28" s="37">
        <v>62.475819429928826</v>
      </c>
      <c r="L28" s="37">
        <v>4.432283745659042</v>
      </c>
      <c r="M28" s="38">
        <v>1</v>
      </c>
      <c r="N28" s="31" t="s">
        <v>15</v>
      </c>
      <c r="O28" s="33">
        <v>58.043535684269784</v>
      </c>
      <c r="P28" s="33">
        <v>60.998391514709148</v>
      </c>
      <c r="Q28" s="33">
        <v>63.953247345148505</v>
      </c>
      <c r="R28" s="33">
        <v>66.908103175587868</v>
      </c>
    </row>
    <row r="29" spans="2:18" x14ac:dyDescent="0.25">
      <c r="B29" s="37">
        <v>4.5624485166843183</v>
      </c>
      <c r="C29" s="37">
        <v>-2.3193114373438393</v>
      </c>
      <c r="D29" s="38">
        <v>2</v>
      </c>
      <c r="E29" s="31" t="s">
        <v>16</v>
      </c>
      <c r="F29" s="33">
        <v>6.8817599540281575</v>
      </c>
      <c r="G29" s="33">
        <v>5.3355523291322644</v>
      </c>
      <c r="H29" s="33">
        <v>3.7893447042363722</v>
      </c>
      <c r="I29" s="33">
        <v>2.243137079340479</v>
      </c>
      <c r="K29" s="37">
        <v>5.6137257777165974</v>
      </c>
      <c r="L29" s="37">
        <v>-2.1165400964366823</v>
      </c>
      <c r="M29" s="38">
        <v>2</v>
      </c>
      <c r="N29" s="31" t="s">
        <v>16</v>
      </c>
      <c r="O29" s="33">
        <v>7.7302658741532797</v>
      </c>
      <c r="P29" s="33">
        <v>6.3192391431954915</v>
      </c>
      <c r="Q29" s="33">
        <v>4.9082124122377033</v>
      </c>
      <c r="R29" s="33">
        <v>3.4971856812799151</v>
      </c>
    </row>
    <row r="30" spans="2:18" x14ac:dyDescent="0.25">
      <c r="B30" s="37">
        <v>42.334857401705364</v>
      </c>
      <c r="C30" s="37">
        <v>3.4836708774843905</v>
      </c>
      <c r="D30" s="38">
        <v>3</v>
      </c>
      <c r="E30" s="31" t="s">
        <v>17</v>
      </c>
      <c r="F30" s="33">
        <v>38.851186524220971</v>
      </c>
      <c r="G30" s="33">
        <v>41.173633775877235</v>
      </c>
      <c r="H30" s="33">
        <v>43.496081027533492</v>
      </c>
      <c r="I30" s="33">
        <v>45.818528279189756</v>
      </c>
      <c r="K30" s="37">
        <v>41.699958456057054</v>
      </c>
      <c r="L30" s="37">
        <v>3.7249888043124919</v>
      </c>
      <c r="M30" s="38">
        <v>3</v>
      </c>
      <c r="N30" s="31" t="s">
        <v>17</v>
      </c>
      <c r="O30" s="33">
        <v>37.974969651744559</v>
      </c>
      <c r="P30" s="33">
        <v>40.458295521286225</v>
      </c>
      <c r="Q30" s="33">
        <v>42.941621390827883</v>
      </c>
      <c r="R30" s="33">
        <v>45.424947260369549</v>
      </c>
    </row>
    <row r="31" spans="2:18" x14ac:dyDescent="0.25">
      <c r="B31" s="37">
        <v>14.885929845332333</v>
      </c>
      <c r="C31" s="37">
        <v>-3.9755888673663788</v>
      </c>
      <c r="D31" s="38">
        <v>4</v>
      </c>
      <c r="E31" s="31" t="s">
        <v>18</v>
      </c>
      <c r="F31" s="33">
        <v>18.861518712698711</v>
      </c>
      <c r="G31" s="33">
        <v>16.21112613445446</v>
      </c>
      <c r="H31" s="33">
        <v>13.560733556210206</v>
      </c>
      <c r="I31" s="33">
        <v>10.910340977965955</v>
      </c>
      <c r="K31" s="37">
        <v>20.45431961490322</v>
      </c>
      <c r="L31" s="37">
        <v>-4.9558819274153638</v>
      </c>
      <c r="M31" s="38">
        <v>4</v>
      </c>
      <c r="N31" s="31" t="s">
        <v>18</v>
      </c>
      <c r="O31" s="33">
        <v>25.410201542318582</v>
      </c>
      <c r="P31" s="33">
        <v>22.106280257375008</v>
      </c>
      <c r="Q31" s="33">
        <v>18.802358972431431</v>
      </c>
      <c r="R31" s="33">
        <v>15.498437687487856</v>
      </c>
    </row>
    <row r="32" spans="2:18" x14ac:dyDescent="0.25">
      <c r="B32" s="37">
        <v>107.24261565608721</v>
      </c>
      <c r="C32" s="37">
        <v>4.9342160003519915</v>
      </c>
      <c r="D32" s="38">
        <v>5</v>
      </c>
      <c r="E32" s="31" t="s">
        <v>19</v>
      </c>
      <c r="F32" s="33">
        <v>102.30839965573522</v>
      </c>
      <c r="G32" s="33">
        <v>105.59787698930322</v>
      </c>
      <c r="H32" s="33">
        <v>108.8873543228712</v>
      </c>
      <c r="I32" s="33">
        <v>112.17683165643921</v>
      </c>
      <c r="K32" s="37">
        <v>104.17577788598592</v>
      </c>
      <c r="L32" s="37">
        <v>5.8140742106311736</v>
      </c>
      <c r="M32" s="38">
        <v>5</v>
      </c>
      <c r="N32" s="31" t="s">
        <v>19</v>
      </c>
      <c r="O32" s="33">
        <v>98.361703675354747</v>
      </c>
      <c r="P32" s="33">
        <v>102.23775314910887</v>
      </c>
      <c r="Q32" s="33">
        <v>106.11380262286298</v>
      </c>
      <c r="R32" s="33">
        <v>109.9898520966171</v>
      </c>
    </row>
    <row r="33" spans="2:18" x14ac:dyDescent="0.25">
      <c r="B33" s="37">
        <v>87.794237294070612</v>
      </c>
      <c r="C33" s="37">
        <v>6.6389011075664213</v>
      </c>
      <c r="D33" s="38">
        <v>6</v>
      </c>
      <c r="E33" s="31" t="s">
        <v>20</v>
      </c>
      <c r="F33" s="33">
        <v>81.155336186504186</v>
      </c>
      <c r="G33" s="33">
        <v>85.581270258215142</v>
      </c>
      <c r="H33" s="33">
        <v>90.007204329926083</v>
      </c>
      <c r="I33" s="33">
        <v>94.433138401637038</v>
      </c>
      <c r="K33" s="37">
        <v>78.107732493365987</v>
      </c>
      <c r="L33" s="37">
        <v>7.926960140403156</v>
      </c>
      <c r="M33" s="38">
        <v>6</v>
      </c>
      <c r="N33" s="31" t="s">
        <v>20</v>
      </c>
      <c r="O33" s="33">
        <v>70.180772352962833</v>
      </c>
      <c r="P33" s="33">
        <v>75.46541244656494</v>
      </c>
      <c r="Q33" s="33">
        <v>80.750052540167033</v>
      </c>
      <c r="R33" s="33">
        <v>86.03469263376914</v>
      </c>
    </row>
    <row r="34" spans="2:18" x14ac:dyDescent="0.25">
      <c r="B34" s="37">
        <v>389.25436200754126</v>
      </c>
      <c r="C34" s="37">
        <v>70.024966399210982</v>
      </c>
      <c r="D34" s="38">
        <v>7</v>
      </c>
      <c r="E34" s="31" t="s">
        <v>21</v>
      </c>
      <c r="F34" s="34">
        <v>319.22939560833026</v>
      </c>
      <c r="G34" s="34">
        <v>365.9127065411376</v>
      </c>
      <c r="H34" s="34">
        <v>412.59601747394493</v>
      </c>
      <c r="I34" s="34">
        <v>459.27932840675226</v>
      </c>
      <c r="K34" s="37">
        <v>285.54057410253665</v>
      </c>
      <c r="L34" s="37">
        <v>43.757290791564685</v>
      </c>
      <c r="M34" s="38">
        <v>7</v>
      </c>
      <c r="N34" s="31" t="s">
        <v>21</v>
      </c>
      <c r="O34" s="34">
        <v>241.78328331097197</v>
      </c>
      <c r="P34" s="34">
        <v>270.95481050534841</v>
      </c>
      <c r="Q34" s="34">
        <v>300.1263376997249</v>
      </c>
      <c r="R34" s="34">
        <v>329.29786489410134</v>
      </c>
    </row>
    <row r="35" spans="2:18" x14ac:dyDescent="0.25">
      <c r="B35" s="37">
        <v>729.97578778159675</v>
      </c>
      <c r="C35" s="37">
        <v>130.82747156811809</v>
      </c>
      <c r="D35" s="38">
        <v>8</v>
      </c>
      <c r="E35" s="31" t="s">
        <v>22</v>
      </c>
      <c r="F35" s="34">
        <v>599.14831621347867</v>
      </c>
      <c r="G35" s="34">
        <v>686.36663059222406</v>
      </c>
      <c r="H35" s="34">
        <v>773.58494497096945</v>
      </c>
      <c r="I35" s="34">
        <v>860.80325934971484</v>
      </c>
      <c r="K35" s="37">
        <v>505.61946898324078</v>
      </c>
      <c r="L35" s="37">
        <v>82.659253660895985</v>
      </c>
      <c r="M35" s="38">
        <v>8</v>
      </c>
      <c r="N35" s="31" t="s">
        <v>22</v>
      </c>
      <c r="O35" s="34">
        <v>422.96021532234477</v>
      </c>
      <c r="P35" s="34">
        <v>478.06638442960877</v>
      </c>
      <c r="Q35" s="34">
        <v>533.17255353687278</v>
      </c>
      <c r="R35" s="34">
        <v>588.27872264413679</v>
      </c>
    </row>
    <row r="36" spans="2:18" x14ac:dyDescent="0.25">
      <c r="B36" s="37">
        <v>259.74869396173779</v>
      </c>
      <c r="C36" s="37">
        <v>49.453791842783048</v>
      </c>
      <c r="D36" s="38">
        <v>9</v>
      </c>
      <c r="E36" s="31" t="s">
        <v>23</v>
      </c>
      <c r="F36" s="34">
        <v>210.29490211895472</v>
      </c>
      <c r="G36" s="34">
        <v>243.2640966808101</v>
      </c>
      <c r="H36" s="34">
        <v>276.23329124266547</v>
      </c>
      <c r="I36" s="34">
        <v>309.20248580452085</v>
      </c>
      <c r="K36" s="37">
        <v>186.53228686313682</v>
      </c>
      <c r="L36" s="37">
        <v>29.538412890307377</v>
      </c>
      <c r="M36" s="38">
        <v>9</v>
      </c>
      <c r="N36" s="31" t="s">
        <v>23</v>
      </c>
      <c r="O36" s="34">
        <v>156.99387397282945</v>
      </c>
      <c r="P36" s="34">
        <v>176.68614923303437</v>
      </c>
      <c r="Q36" s="34">
        <v>196.37842449323927</v>
      </c>
      <c r="R36" s="34">
        <v>216.07069975344419</v>
      </c>
    </row>
    <row r="37" spans="2:18" x14ac:dyDescent="0.25">
      <c r="B37" s="37">
        <v>416.03033859228196</v>
      </c>
      <c r="C37" s="37">
        <v>73.609505627917699</v>
      </c>
      <c r="D37" s="38">
        <v>10</v>
      </c>
      <c r="E37" s="31" t="s">
        <v>24</v>
      </c>
      <c r="F37" s="34">
        <v>342.42083296436425</v>
      </c>
      <c r="G37" s="34">
        <v>391.49383671630937</v>
      </c>
      <c r="H37" s="34">
        <v>440.56684046825455</v>
      </c>
      <c r="I37" s="34">
        <v>489.63984422019968</v>
      </c>
      <c r="K37" s="37">
        <v>282.84005843438831</v>
      </c>
      <c r="L37" s="37">
        <v>52.393962535324476</v>
      </c>
      <c r="M37" s="38">
        <v>10</v>
      </c>
      <c r="N37" s="31" t="s">
        <v>24</v>
      </c>
      <c r="O37" s="34">
        <v>230.44609589906383</v>
      </c>
      <c r="P37" s="34">
        <v>265.37540425594682</v>
      </c>
      <c r="Q37" s="34">
        <v>300.3047126128298</v>
      </c>
      <c r="R37" s="34">
        <v>335.23402096971279</v>
      </c>
    </row>
    <row r="39" spans="2:18" x14ac:dyDescent="0.25">
      <c r="B39" s="30" t="s">
        <v>9</v>
      </c>
      <c r="C39" s="30" t="s">
        <v>10</v>
      </c>
      <c r="D39" s="31"/>
      <c r="E39" s="31" t="s">
        <v>25</v>
      </c>
      <c r="F39" s="32" t="s">
        <v>11</v>
      </c>
      <c r="G39" s="32" t="s">
        <v>12</v>
      </c>
      <c r="H39" s="32" t="s">
        <v>13</v>
      </c>
      <c r="I39" s="32" t="s">
        <v>14</v>
      </c>
      <c r="K39" s="30" t="s">
        <v>9</v>
      </c>
      <c r="L39" s="30" t="s">
        <v>10</v>
      </c>
      <c r="M39" s="31"/>
      <c r="N39" s="31" t="s">
        <v>31</v>
      </c>
      <c r="O39" s="32" t="s">
        <v>11</v>
      </c>
      <c r="P39" s="32" t="s">
        <v>12</v>
      </c>
      <c r="Q39" s="32" t="s">
        <v>13</v>
      </c>
      <c r="R39" s="32" t="s">
        <v>14</v>
      </c>
    </row>
    <row r="40" spans="2:18" x14ac:dyDescent="0.25">
      <c r="B40" s="37">
        <v>63.846836063873923</v>
      </c>
      <c r="C40" s="37">
        <v>3.8220719523470401</v>
      </c>
      <c r="D40" s="38">
        <v>1</v>
      </c>
      <c r="E40" s="31" t="s">
        <v>15</v>
      </c>
      <c r="F40" s="33">
        <v>60.024764111526885</v>
      </c>
      <c r="G40" s="33">
        <v>62.572812079758243</v>
      </c>
      <c r="H40" s="33">
        <v>65.120860047989609</v>
      </c>
      <c r="I40" s="33">
        <v>67.668908016220968</v>
      </c>
      <c r="K40" s="37">
        <v>62.013870603403788</v>
      </c>
      <c r="L40" s="37">
        <v>4.1037906435263656</v>
      </c>
      <c r="M40" s="38">
        <v>1</v>
      </c>
      <c r="N40" s="31" t="s">
        <v>15</v>
      </c>
      <c r="O40" s="33">
        <v>57.910079959877422</v>
      </c>
      <c r="P40" s="33">
        <v>60.645940388894999</v>
      </c>
      <c r="Q40" s="33">
        <v>63.381800817912577</v>
      </c>
      <c r="R40" s="33">
        <v>66.117661246930155</v>
      </c>
    </row>
    <row r="41" spans="2:18" x14ac:dyDescent="0.25">
      <c r="B41" s="37">
        <v>5.1275932325402644</v>
      </c>
      <c r="C41" s="37">
        <v>-2.2757550404845284</v>
      </c>
      <c r="D41" s="38">
        <v>2</v>
      </c>
      <c r="E41" s="31" t="s">
        <v>16</v>
      </c>
      <c r="F41" s="33">
        <v>7.4033482730247933</v>
      </c>
      <c r="G41" s="33">
        <v>5.8861782460351071</v>
      </c>
      <c r="H41" s="33">
        <v>4.3690082190454218</v>
      </c>
      <c r="I41" s="33">
        <v>2.8518381920557361</v>
      </c>
      <c r="K41" s="37">
        <v>6.3153095747933881</v>
      </c>
      <c r="L41" s="37">
        <v>-2.4564764411971232</v>
      </c>
      <c r="M41" s="38">
        <v>2</v>
      </c>
      <c r="N41" s="31" t="s">
        <v>16</v>
      </c>
      <c r="O41" s="33">
        <v>8.7717860159905108</v>
      </c>
      <c r="P41" s="33">
        <v>7.134135055192429</v>
      </c>
      <c r="Q41" s="33">
        <v>5.4964840943943472</v>
      </c>
      <c r="R41" s="33">
        <v>3.8588331335962649</v>
      </c>
    </row>
    <row r="42" spans="2:18" x14ac:dyDescent="0.25">
      <c r="B42" s="37">
        <v>41.616474056408165</v>
      </c>
      <c r="C42" s="37">
        <v>3.4725011452125898</v>
      </c>
      <c r="D42" s="38">
        <v>3</v>
      </c>
      <c r="E42" s="31" t="s">
        <v>17</v>
      </c>
      <c r="F42" s="33">
        <v>38.143972911195576</v>
      </c>
      <c r="G42" s="33">
        <v>40.458973674670638</v>
      </c>
      <c r="H42" s="33">
        <v>42.773974438145693</v>
      </c>
      <c r="I42" s="33">
        <v>45.088975201620755</v>
      </c>
      <c r="K42" s="37">
        <v>40.40475299123262</v>
      </c>
      <c r="L42" s="37">
        <v>3.2331038294716321</v>
      </c>
      <c r="M42" s="38">
        <v>3</v>
      </c>
      <c r="N42" s="31" t="s">
        <v>17</v>
      </c>
      <c r="O42" s="33">
        <v>37.171649161760989</v>
      </c>
      <c r="P42" s="33">
        <v>39.327051714742076</v>
      </c>
      <c r="Q42" s="33">
        <v>41.482454267723163</v>
      </c>
      <c r="R42" s="33">
        <v>43.637856820704251</v>
      </c>
    </row>
    <row r="43" spans="2:18" x14ac:dyDescent="0.25">
      <c r="B43" s="37">
        <v>16.233161458943687</v>
      </c>
      <c r="C43" s="37">
        <v>-3.7120009367665783</v>
      </c>
      <c r="D43" s="38">
        <v>4</v>
      </c>
      <c r="E43" s="31" t="s">
        <v>18</v>
      </c>
      <c r="F43" s="33">
        <v>19.945162395710266</v>
      </c>
      <c r="G43" s="33">
        <v>17.470495104532546</v>
      </c>
      <c r="H43" s="33">
        <v>14.995827813354829</v>
      </c>
      <c r="I43" s="33">
        <v>12.521160522177109</v>
      </c>
      <c r="K43" s="37">
        <v>23.198380165518859</v>
      </c>
      <c r="L43" s="37">
        <v>-4.9477459278797804</v>
      </c>
      <c r="M43" s="38">
        <v>4</v>
      </c>
      <c r="N43" s="31" t="s">
        <v>18</v>
      </c>
      <c r="O43" s="33">
        <v>28.146126093398639</v>
      </c>
      <c r="P43" s="33">
        <v>24.847628808145451</v>
      </c>
      <c r="Q43" s="33">
        <v>21.549131522892267</v>
      </c>
      <c r="R43" s="33">
        <v>18.25063423763908</v>
      </c>
    </row>
    <row r="44" spans="2:18" x14ac:dyDescent="0.25">
      <c r="B44" s="37">
        <v>105.46331012028223</v>
      </c>
      <c r="C44" s="37">
        <v>5.1630013538288386</v>
      </c>
      <c r="D44" s="38">
        <v>5</v>
      </c>
      <c r="E44" s="31" t="s">
        <v>19</v>
      </c>
      <c r="F44" s="33">
        <v>100.3003087664534</v>
      </c>
      <c r="G44" s="33">
        <v>103.74230966900595</v>
      </c>
      <c r="H44" s="33">
        <v>107.18431057155851</v>
      </c>
      <c r="I44" s="33">
        <v>110.62631147411106</v>
      </c>
      <c r="K44" s="37">
        <v>102.4186235946364</v>
      </c>
      <c r="L44" s="37">
        <v>5.3041906390993327</v>
      </c>
      <c r="M44" s="38">
        <v>5</v>
      </c>
      <c r="N44" s="31" t="s">
        <v>19</v>
      </c>
      <c r="O44" s="33">
        <v>97.114432955537069</v>
      </c>
      <c r="P44" s="33">
        <v>100.65056004826995</v>
      </c>
      <c r="Q44" s="33">
        <v>104.18668714100285</v>
      </c>
      <c r="R44" s="33">
        <v>107.72281423373573</v>
      </c>
    </row>
    <row r="45" spans="2:18" x14ac:dyDescent="0.25">
      <c r="B45" s="37">
        <v>84.102555428798027</v>
      </c>
      <c r="C45" s="37">
        <v>5.8031404722586721</v>
      </c>
      <c r="D45" s="38">
        <v>6</v>
      </c>
      <c r="E45" s="31" t="s">
        <v>20</v>
      </c>
      <c r="F45" s="33">
        <v>78.299414956539351</v>
      </c>
      <c r="G45" s="33">
        <v>82.168175271378473</v>
      </c>
      <c r="H45" s="33">
        <v>86.036935586217581</v>
      </c>
      <c r="I45" s="33">
        <v>89.905695901056703</v>
      </c>
      <c r="K45" s="37">
        <v>72.90493385432427</v>
      </c>
      <c r="L45" s="37">
        <v>6.5978505758536503</v>
      </c>
      <c r="M45" s="38">
        <v>6</v>
      </c>
      <c r="N45" s="31" t="s">
        <v>20</v>
      </c>
      <c r="O45" s="33">
        <v>66.307083278470614</v>
      </c>
      <c r="P45" s="33">
        <v>70.705650329039713</v>
      </c>
      <c r="Q45" s="33">
        <v>75.104217379608826</v>
      </c>
      <c r="R45" s="33">
        <v>79.502784430177925</v>
      </c>
    </row>
    <row r="46" spans="2:18" x14ac:dyDescent="0.25">
      <c r="B46" s="37">
        <v>333.34131258282008</v>
      </c>
      <c r="C46" s="37">
        <v>44.624452621910947</v>
      </c>
      <c r="D46" s="38">
        <v>7</v>
      </c>
      <c r="E46" s="31" t="s">
        <v>21</v>
      </c>
      <c r="F46" s="34">
        <v>288.71685996090912</v>
      </c>
      <c r="G46" s="34">
        <v>318.46649504218311</v>
      </c>
      <c r="H46" s="34">
        <v>348.21613012345705</v>
      </c>
      <c r="I46" s="34">
        <v>377.96576520473104</v>
      </c>
      <c r="K46" s="37">
        <v>250.70809431787782</v>
      </c>
      <c r="L46" s="37">
        <v>30.985777958374999</v>
      </c>
      <c r="M46" s="38">
        <v>7</v>
      </c>
      <c r="N46" s="31" t="s">
        <v>21</v>
      </c>
      <c r="O46" s="34">
        <v>219.72231635950283</v>
      </c>
      <c r="P46" s="34">
        <v>240.37950166508617</v>
      </c>
      <c r="Q46" s="34">
        <v>261.03668697066951</v>
      </c>
      <c r="R46" s="34">
        <v>281.69387227625282</v>
      </c>
    </row>
    <row r="47" spans="2:18" x14ac:dyDescent="0.25">
      <c r="B47" s="37">
        <v>611.76433158536202</v>
      </c>
      <c r="C47" s="37">
        <v>81.169534988098675</v>
      </c>
      <c r="D47" s="38">
        <v>8</v>
      </c>
      <c r="E47" s="31" t="s">
        <v>22</v>
      </c>
      <c r="F47" s="34">
        <v>530.59479659726333</v>
      </c>
      <c r="G47" s="34">
        <v>584.70781992266245</v>
      </c>
      <c r="H47" s="34">
        <v>638.82084324806158</v>
      </c>
      <c r="I47" s="34">
        <v>692.9338665734607</v>
      </c>
      <c r="K47" s="37">
        <v>436.75029738426463</v>
      </c>
      <c r="L47" s="37">
        <v>51.366802794381734</v>
      </c>
      <c r="M47" s="38">
        <v>8</v>
      </c>
      <c r="N47" s="31" t="s">
        <v>22</v>
      </c>
      <c r="O47" s="34">
        <v>385.3834945898829</v>
      </c>
      <c r="P47" s="34">
        <v>419.6280297861374</v>
      </c>
      <c r="Q47" s="34">
        <v>453.87256498239185</v>
      </c>
      <c r="R47" s="34">
        <v>488.11710017864635</v>
      </c>
    </row>
    <row r="48" spans="2:18" x14ac:dyDescent="0.25">
      <c r="B48" s="37">
        <v>229.06949842350426</v>
      </c>
      <c r="C48" s="37">
        <v>32.746835507777121</v>
      </c>
      <c r="D48" s="38">
        <v>9</v>
      </c>
      <c r="E48" s="31" t="s">
        <v>23</v>
      </c>
      <c r="F48" s="34">
        <v>196.32266291572714</v>
      </c>
      <c r="G48" s="34">
        <v>218.15388658757854</v>
      </c>
      <c r="H48" s="34">
        <v>239.98511025942997</v>
      </c>
      <c r="I48" s="34">
        <v>261.81633393128141</v>
      </c>
      <c r="K48" s="37">
        <v>161.69600870619496</v>
      </c>
      <c r="L48" s="37">
        <v>22.186248488581054</v>
      </c>
      <c r="M48" s="38">
        <v>9</v>
      </c>
      <c r="N48" s="31" t="s">
        <v>23</v>
      </c>
      <c r="O48" s="34">
        <v>139.50976021761392</v>
      </c>
      <c r="P48" s="34">
        <v>154.3005925433346</v>
      </c>
      <c r="Q48" s="34">
        <v>169.09142486905532</v>
      </c>
      <c r="R48" s="34">
        <v>183.882257194776</v>
      </c>
    </row>
    <row r="49" spans="2:18" x14ac:dyDescent="0.25">
      <c r="B49" s="37">
        <v>343.33329147588285</v>
      </c>
      <c r="C49" s="37">
        <v>46.4963880464597</v>
      </c>
      <c r="D49" s="38">
        <v>10</v>
      </c>
      <c r="E49" s="31" t="s">
        <v>24</v>
      </c>
      <c r="F49" s="34">
        <v>296.83690342942316</v>
      </c>
      <c r="G49" s="34">
        <v>327.83449546039628</v>
      </c>
      <c r="H49" s="34">
        <v>358.83208749136941</v>
      </c>
      <c r="I49" s="34">
        <v>389.82967952234253</v>
      </c>
      <c r="K49" s="37">
        <v>245.95907153319686</v>
      </c>
      <c r="L49" s="37">
        <v>28.031221545240442</v>
      </c>
      <c r="M49" s="38">
        <v>10</v>
      </c>
      <c r="N49" s="31" t="s">
        <v>24</v>
      </c>
      <c r="O49" s="34">
        <v>217.92784998795642</v>
      </c>
      <c r="P49" s="34">
        <v>236.61533101811671</v>
      </c>
      <c r="Q49" s="34">
        <v>255.30281204827702</v>
      </c>
      <c r="R49" s="34">
        <v>273.99029307843728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931"/>
  <sheetViews>
    <sheetView tabSelected="1" zoomScaleNormal="100" workbookViewId="0">
      <selection activeCell="A2" sqref="A2"/>
    </sheetView>
  </sheetViews>
  <sheetFormatPr defaultRowHeight="15" x14ac:dyDescent="0.25"/>
  <sheetData>
    <row r="1" spans="1:7" x14ac:dyDescent="0.25">
      <c r="A1" t="s">
        <v>34</v>
      </c>
    </row>
    <row r="16" spans="1:7" x14ac:dyDescent="0.25">
      <c r="D16" s="1"/>
      <c r="E16" s="1"/>
      <c r="G16" s="1"/>
    </row>
    <row r="23" spans="4:7" x14ac:dyDescent="0.25">
      <c r="D23" s="1"/>
      <c r="E23" s="1"/>
      <c r="G23" s="1"/>
    </row>
    <row r="24" spans="4:7" x14ac:dyDescent="0.25">
      <c r="D24" s="1"/>
      <c r="E24" s="1"/>
      <c r="G24" s="1"/>
    </row>
    <row r="25" spans="4:7" x14ac:dyDescent="0.25">
      <c r="D25" s="1"/>
      <c r="E25" s="1"/>
      <c r="G25" s="1"/>
    </row>
    <row r="26" spans="4:7" x14ac:dyDescent="0.25">
      <c r="D26" s="1"/>
      <c r="E26" s="1"/>
      <c r="G26" s="1"/>
    </row>
    <row r="27" spans="4:7" x14ac:dyDescent="0.25">
      <c r="D27" s="1"/>
      <c r="E27" s="1"/>
      <c r="G27" s="1"/>
    </row>
    <row r="28" spans="4:7" x14ac:dyDescent="0.25">
      <c r="D28" s="1"/>
      <c r="E28" s="1"/>
      <c r="G28" s="1"/>
    </row>
    <row r="29" spans="4:7" x14ac:dyDescent="0.25">
      <c r="D29" s="1"/>
      <c r="E29" s="1"/>
      <c r="G29" s="1"/>
    </row>
    <row r="30" spans="4:7" x14ac:dyDescent="0.25">
      <c r="D30" s="1"/>
      <c r="E30" s="1"/>
      <c r="G30" s="1"/>
    </row>
    <row r="31" spans="4:7" x14ac:dyDescent="0.25">
      <c r="D31" s="1"/>
      <c r="E31" s="1"/>
      <c r="G31" s="1"/>
    </row>
    <row r="32" spans="4:7" x14ac:dyDescent="0.25">
      <c r="D32" s="1"/>
      <c r="E32" s="1"/>
      <c r="G32" s="1"/>
    </row>
    <row r="40" spans="4:7" x14ac:dyDescent="0.25">
      <c r="D40" s="1"/>
      <c r="E40" s="1"/>
      <c r="G40" s="1"/>
    </row>
    <row r="41" spans="4:7" x14ac:dyDescent="0.25">
      <c r="D41" s="1"/>
      <c r="E41" s="1"/>
      <c r="G41" s="1"/>
    </row>
    <row r="42" spans="4:7" x14ac:dyDescent="0.25">
      <c r="D42" s="1"/>
      <c r="E42" s="1"/>
      <c r="G42" s="1"/>
    </row>
    <row r="43" spans="4:7" x14ac:dyDescent="0.25">
      <c r="D43" s="1"/>
      <c r="E43" s="1"/>
      <c r="G43" s="1"/>
    </row>
    <row r="44" spans="4:7" x14ac:dyDescent="0.25">
      <c r="D44" s="1"/>
      <c r="E44" s="1"/>
      <c r="G44" s="1"/>
    </row>
    <row r="45" spans="4:7" x14ac:dyDescent="0.25">
      <c r="D45" s="1"/>
      <c r="E45" s="1"/>
      <c r="G45" s="1"/>
    </row>
    <row r="46" spans="4:7" x14ac:dyDescent="0.25">
      <c r="D46" s="1"/>
      <c r="E46" s="1"/>
      <c r="G46" s="1"/>
    </row>
    <row r="47" spans="4:7" x14ac:dyDescent="0.25">
      <c r="D47" s="1"/>
      <c r="E47" s="1"/>
      <c r="G47" s="1"/>
    </row>
    <row r="48" spans="4:7" x14ac:dyDescent="0.25">
      <c r="D48" s="1"/>
      <c r="E48" s="1"/>
      <c r="G48" s="1"/>
    </row>
    <row r="49" spans="4:7" x14ac:dyDescent="0.25">
      <c r="D49" s="1"/>
      <c r="E49" s="1"/>
      <c r="G49" s="1"/>
    </row>
    <row r="50" spans="4:7" x14ac:dyDescent="0.25">
      <c r="D50" s="1"/>
      <c r="E50" s="1"/>
      <c r="G50" s="1"/>
    </row>
    <row r="51" spans="4:7" x14ac:dyDescent="0.25">
      <c r="D51" s="1"/>
      <c r="E51" s="1"/>
      <c r="G51" s="1"/>
    </row>
    <row r="52" spans="4:7" x14ac:dyDescent="0.25">
      <c r="D52" s="1"/>
      <c r="E52" s="1"/>
      <c r="G52" s="1"/>
    </row>
    <row r="53" spans="4:7" x14ac:dyDescent="0.25">
      <c r="D53" s="1"/>
      <c r="E53" s="1"/>
      <c r="G53" s="1"/>
    </row>
    <row r="54" spans="4:7" x14ac:dyDescent="0.25">
      <c r="D54" s="1"/>
      <c r="E54" s="1"/>
      <c r="G54" s="1"/>
    </row>
    <row r="55" spans="4:7" x14ac:dyDescent="0.25">
      <c r="D55" s="1"/>
      <c r="E55" s="1"/>
      <c r="G55" s="1"/>
    </row>
    <row r="56" spans="4:7" x14ac:dyDescent="0.25">
      <c r="D56" s="1"/>
      <c r="E56" s="1"/>
      <c r="G56" s="1"/>
    </row>
    <row r="57" spans="4:7" x14ac:dyDescent="0.25">
      <c r="D57" s="1"/>
      <c r="E57" s="1"/>
      <c r="G57" s="1"/>
    </row>
    <row r="58" spans="4:7" x14ac:dyDescent="0.25">
      <c r="D58" s="1"/>
      <c r="E58" s="1"/>
      <c r="G58" s="1"/>
    </row>
    <row r="59" spans="4:7" x14ac:dyDescent="0.25">
      <c r="D59" s="1"/>
      <c r="E59" s="1"/>
      <c r="G59" s="1"/>
    </row>
    <row r="60" spans="4:7" x14ac:dyDescent="0.25">
      <c r="D60" s="1"/>
      <c r="E60" s="1"/>
      <c r="G60" s="1"/>
    </row>
    <row r="61" spans="4:7" x14ac:dyDescent="0.25">
      <c r="D61" s="1"/>
      <c r="E61" s="1"/>
      <c r="G61" s="1"/>
    </row>
    <row r="62" spans="4:7" x14ac:dyDescent="0.25">
      <c r="D62" s="1"/>
      <c r="E62" s="1"/>
      <c r="G62" s="1"/>
    </row>
    <row r="63" spans="4:7" x14ac:dyDescent="0.25">
      <c r="D63" s="1"/>
      <c r="E63" s="1"/>
      <c r="G63" s="1"/>
    </row>
    <row r="64" spans="4:7" x14ac:dyDescent="0.25">
      <c r="D64" s="1"/>
      <c r="E64" s="1"/>
      <c r="G64" s="1"/>
    </row>
    <row r="65" spans="4:7" x14ac:dyDescent="0.25">
      <c r="D65" s="1"/>
      <c r="E65" s="1"/>
      <c r="G65" s="1"/>
    </row>
    <row r="66" spans="4:7" x14ac:dyDescent="0.25">
      <c r="D66" s="1"/>
      <c r="E66" s="1"/>
      <c r="G66" s="1"/>
    </row>
    <row r="67" spans="4:7" x14ac:dyDescent="0.25">
      <c r="D67" s="1"/>
      <c r="E67" s="1"/>
      <c r="G67" s="1"/>
    </row>
    <row r="68" spans="4:7" x14ac:dyDescent="0.25">
      <c r="D68" s="1"/>
      <c r="E68" s="1"/>
      <c r="G68" s="1"/>
    </row>
    <row r="69" spans="4:7" x14ac:dyDescent="0.25">
      <c r="D69" s="1"/>
      <c r="E69" s="1"/>
      <c r="G69" s="1"/>
    </row>
    <row r="70" spans="4:7" x14ac:dyDescent="0.25">
      <c r="D70" s="1"/>
      <c r="E70" s="1"/>
      <c r="G70" s="1"/>
    </row>
    <row r="71" spans="4:7" x14ac:dyDescent="0.25">
      <c r="D71" s="1"/>
      <c r="E71" s="1"/>
      <c r="G71" s="1"/>
    </row>
    <row r="72" spans="4:7" x14ac:dyDescent="0.25">
      <c r="D72" s="1"/>
      <c r="E72" s="1"/>
      <c r="G72" s="1"/>
    </row>
    <row r="73" spans="4:7" x14ac:dyDescent="0.25">
      <c r="D73" s="1"/>
      <c r="E73" s="1"/>
      <c r="G73" s="1"/>
    </row>
    <row r="74" spans="4:7" x14ac:dyDescent="0.25">
      <c r="D74" s="1"/>
      <c r="E74" s="1"/>
      <c r="G74" s="1"/>
    </row>
    <row r="75" spans="4:7" x14ac:dyDescent="0.25">
      <c r="D75" s="1"/>
      <c r="E75" s="1"/>
      <c r="G75" s="1"/>
    </row>
    <row r="76" spans="4:7" x14ac:dyDescent="0.25">
      <c r="D76" s="1"/>
      <c r="E76" s="1"/>
      <c r="G76" s="1"/>
    </row>
    <row r="77" spans="4:7" x14ac:dyDescent="0.25">
      <c r="D77" s="1"/>
      <c r="E77" s="1"/>
      <c r="G77" s="1"/>
    </row>
    <row r="78" spans="4:7" x14ac:dyDescent="0.25">
      <c r="D78" s="1"/>
      <c r="E78" s="1"/>
      <c r="G78" s="1"/>
    </row>
    <row r="79" spans="4:7" x14ac:dyDescent="0.25">
      <c r="D79" s="1"/>
      <c r="E79" s="1"/>
      <c r="G79" s="1"/>
    </row>
    <row r="80" spans="4:7" x14ac:dyDescent="0.25">
      <c r="D80" s="1"/>
      <c r="E80" s="1"/>
      <c r="G80" s="1"/>
    </row>
    <row r="81" spans="4:7" x14ac:dyDescent="0.25">
      <c r="D81" s="1"/>
      <c r="E81" s="1"/>
      <c r="G81" s="1"/>
    </row>
    <row r="82" spans="4:7" x14ac:dyDescent="0.25">
      <c r="D82" s="1"/>
      <c r="E82" s="1"/>
      <c r="G82" s="1"/>
    </row>
    <row r="83" spans="4:7" x14ac:dyDescent="0.25">
      <c r="D83" s="1"/>
      <c r="E83" s="1"/>
      <c r="G83" s="1"/>
    </row>
    <row r="84" spans="4:7" x14ac:dyDescent="0.25">
      <c r="D84" s="1"/>
      <c r="E84" s="1"/>
      <c r="G84" s="1"/>
    </row>
    <row r="85" spans="4:7" x14ac:dyDescent="0.25">
      <c r="D85" s="1"/>
      <c r="E85" s="1"/>
      <c r="G85" s="1"/>
    </row>
    <row r="86" spans="4:7" x14ac:dyDescent="0.25">
      <c r="D86" s="1"/>
      <c r="E86" s="1"/>
      <c r="G86" s="1"/>
    </row>
    <row r="87" spans="4:7" x14ac:dyDescent="0.25">
      <c r="D87" s="1"/>
      <c r="E87" s="1"/>
      <c r="G87" s="1"/>
    </row>
    <row r="88" spans="4:7" x14ac:dyDescent="0.25">
      <c r="D88" s="1"/>
      <c r="E88" s="1"/>
      <c r="G88" s="1"/>
    </row>
    <row r="89" spans="4:7" x14ac:dyDescent="0.25">
      <c r="D89" s="1"/>
      <c r="E89" s="1"/>
      <c r="G89" s="1"/>
    </row>
    <row r="90" spans="4:7" x14ac:dyDescent="0.25">
      <c r="D90" s="1"/>
      <c r="E90" s="1"/>
      <c r="G90" s="1"/>
    </row>
    <row r="91" spans="4:7" x14ac:dyDescent="0.25">
      <c r="D91" s="1"/>
      <c r="E91" s="1"/>
      <c r="G91" s="1"/>
    </row>
    <row r="92" spans="4:7" x14ac:dyDescent="0.25">
      <c r="D92" s="1"/>
      <c r="E92" s="1"/>
      <c r="G92" s="1"/>
    </row>
    <row r="93" spans="4:7" x14ac:dyDescent="0.25">
      <c r="D93" s="1"/>
      <c r="E93" s="1"/>
      <c r="G93" s="1"/>
    </row>
    <row r="94" spans="4:7" x14ac:dyDescent="0.25">
      <c r="D94" s="1"/>
      <c r="E94" s="1"/>
      <c r="G94" s="1"/>
    </row>
    <row r="95" spans="4:7" x14ac:dyDescent="0.25">
      <c r="D95" s="1"/>
      <c r="E95" s="1"/>
      <c r="G95" s="1"/>
    </row>
    <row r="96" spans="4:7" x14ac:dyDescent="0.25">
      <c r="D96" s="1"/>
      <c r="E96" s="1"/>
      <c r="G96" s="1"/>
    </row>
    <row r="97" spans="4:7" x14ac:dyDescent="0.25">
      <c r="D97" s="1"/>
      <c r="E97" s="1"/>
      <c r="G97" s="1"/>
    </row>
    <row r="98" spans="4:7" x14ac:dyDescent="0.25">
      <c r="D98" s="1"/>
      <c r="E98" s="1"/>
      <c r="G98" s="1"/>
    </row>
    <row r="99" spans="4:7" x14ac:dyDescent="0.25">
      <c r="D99" s="1"/>
      <c r="E99" s="1"/>
      <c r="G99" s="1"/>
    </row>
    <row r="100" spans="4:7" x14ac:dyDescent="0.25">
      <c r="D100" s="1"/>
      <c r="E100" s="1"/>
      <c r="G100" s="1"/>
    </row>
    <row r="101" spans="4:7" x14ac:dyDescent="0.25">
      <c r="D101" s="1"/>
      <c r="E101" s="1"/>
      <c r="G101" s="1"/>
    </row>
    <row r="102" spans="4:7" x14ac:dyDescent="0.25">
      <c r="D102" s="1"/>
      <c r="E102" s="1"/>
      <c r="G102" s="1"/>
    </row>
    <row r="103" spans="4:7" x14ac:dyDescent="0.25">
      <c r="D103" s="1"/>
      <c r="E103" s="1"/>
      <c r="G103" s="1"/>
    </row>
    <row r="104" spans="4:7" x14ac:dyDescent="0.25">
      <c r="D104" s="1"/>
      <c r="E104" s="1"/>
      <c r="G104" s="1"/>
    </row>
    <row r="105" spans="4:7" x14ac:dyDescent="0.25">
      <c r="D105" s="1"/>
      <c r="E105" s="1"/>
      <c r="G105" s="1"/>
    </row>
    <row r="106" spans="4:7" x14ac:dyDescent="0.25">
      <c r="D106" s="1"/>
      <c r="E106" s="1"/>
      <c r="G106" s="1"/>
    </row>
    <row r="107" spans="4:7" x14ac:dyDescent="0.25">
      <c r="D107" s="1"/>
      <c r="E107" s="1"/>
      <c r="G107" s="1"/>
    </row>
    <row r="108" spans="4:7" x14ac:dyDescent="0.25">
      <c r="D108" s="1"/>
      <c r="E108" s="1"/>
      <c r="G108" s="1"/>
    </row>
    <row r="109" spans="4:7" x14ac:dyDescent="0.25">
      <c r="D109" s="1"/>
      <c r="E109" s="1"/>
      <c r="G109" s="1"/>
    </row>
    <row r="110" spans="4:7" x14ac:dyDescent="0.25">
      <c r="D110" s="1"/>
      <c r="E110" s="1"/>
      <c r="G110" s="1"/>
    </row>
    <row r="111" spans="4:7" x14ac:dyDescent="0.25">
      <c r="D111" s="1"/>
      <c r="E111" s="1"/>
      <c r="G111" s="1"/>
    </row>
    <row r="112" spans="4:7" x14ac:dyDescent="0.25">
      <c r="D112" s="1"/>
      <c r="E112" s="1"/>
      <c r="G112" s="1"/>
    </row>
    <row r="113" spans="4:7" x14ac:dyDescent="0.25">
      <c r="D113" s="1"/>
      <c r="E113" s="1"/>
      <c r="G113" s="1"/>
    </row>
    <row r="114" spans="4:7" x14ac:dyDescent="0.25">
      <c r="D114" s="1"/>
      <c r="E114" s="1"/>
      <c r="G114" s="1"/>
    </row>
    <row r="115" spans="4:7" x14ac:dyDescent="0.25">
      <c r="D115" s="1"/>
      <c r="E115" s="1"/>
      <c r="G115" s="1"/>
    </row>
    <row r="116" spans="4:7" x14ac:dyDescent="0.25">
      <c r="D116" s="1"/>
      <c r="E116" s="1"/>
      <c r="G116" s="1"/>
    </row>
    <row r="117" spans="4:7" x14ac:dyDescent="0.25">
      <c r="D117" s="1"/>
      <c r="E117" s="1"/>
      <c r="G117" s="1"/>
    </row>
    <row r="118" spans="4:7" x14ac:dyDescent="0.25">
      <c r="D118" s="1"/>
      <c r="E118" s="1"/>
      <c r="G118" s="1"/>
    </row>
    <row r="119" spans="4:7" x14ac:dyDescent="0.25">
      <c r="D119" s="1"/>
      <c r="E119" s="1"/>
      <c r="G119" s="1"/>
    </row>
    <row r="120" spans="4:7" x14ac:dyDescent="0.25">
      <c r="D120" s="1"/>
      <c r="E120" s="1"/>
      <c r="G120" s="1"/>
    </row>
    <row r="121" spans="4:7" x14ac:dyDescent="0.25">
      <c r="D121" s="1"/>
      <c r="E121" s="1"/>
      <c r="G121" s="1"/>
    </row>
    <row r="122" spans="4:7" x14ac:dyDescent="0.25">
      <c r="D122" s="1"/>
      <c r="E122" s="1"/>
      <c r="G122" s="1"/>
    </row>
    <row r="123" spans="4:7" x14ac:dyDescent="0.25">
      <c r="D123" s="1"/>
      <c r="E123" s="1"/>
      <c r="G123" s="1"/>
    </row>
    <row r="124" spans="4:7" x14ac:dyDescent="0.25">
      <c r="D124" s="1"/>
      <c r="E124" s="1"/>
      <c r="G124" s="1"/>
    </row>
    <row r="125" spans="4:7" x14ac:dyDescent="0.25">
      <c r="D125" s="1"/>
      <c r="E125" s="1"/>
      <c r="G125" s="1"/>
    </row>
    <row r="126" spans="4:7" x14ac:dyDescent="0.25">
      <c r="D126" s="1"/>
      <c r="E126" s="1"/>
      <c r="G126" s="1"/>
    </row>
    <row r="127" spans="4:7" x14ac:dyDescent="0.25">
      <c r="D127" s="1"/>
      <c r="E127" s="1"/>
      <c r="G127" s="1"/>
    </row>
    <row r="128" spans="4:7" x14ac:dyDescent="0.25">
      <c r="D128" s="1"/>
      <c r="E128" s="1"/>
      <c r="G128" s="1"/>
    </row>
    <row r="130" spans="4:7" x14ac:dyDescent="0.25">
      <c r="D130" s="1"/>
      <c r="E130" s="1"/>
      <c r="G130" s="1"/>
    </row>
    <row r="131" spans="4:7" x14ac:dyDescent="0.25">
      <c r="D131" s="1"/>
      <c r="E131" s="1"/>
      <c r="G131" s="1"/>
    </row>
    <row r="132" spans="4:7" x14ac:dyDescent="0.25">
      <c r="D132" s="1"/>
      <c r="E132" s="1"/>
      <c r="G132" s="1"/>
    </row>
    <row r="133" spans="4:7" x14ac:dyDescent="0.25">
      <c r="D133" s="1"/>
      <c r="E133" s="1"/>
      <c r="G133" s="1"/>
    </row>
    <row r="134" spans="4:7" x14ac:dyDescent="0.25">
      <c r="D134" s="1"/>
      <c r="E134" s="1"/>
      <c r="G134" s="1"/>
    </row>
    <row r="135" spans="4:7" x14ac:dyDescent="0.25">
      <c r="D135" s="1"/>
      <c r="E135" s="1"/>
      <c r="G135" s="1"/>
    </row>
    <row r="136" spans="4:7" x14ac:dyDescent="0.25">
      <c r="D136" s="1"/>
      <c r="E136" s="1"/>
      <c r="G136" s="1"/>
    </row>
    <row r="137" spans="4:7" x14ac:dyDescent="0.25">
      <c r="D137" s="1"/>
      <c r="E137" s="1"/>
      <c r="G137" s="1"/>
    </row>
    <row r="138" spans="4:7" x14ac:dyDescent="0.25">
      <c r="D138" s="1"/>
      <c r="E138" s="1"/>
      <c r="G138" s="1"/>
    </row>
    <row r="139" spans="4:7" x14ac:dyDescent="0.25">
      <c r="D139" s="1"/>
      <c r="E139" s="1"/>
      <c r="G139" s="1"/>
    </row>
    <row r="140" spans="4:7" x14ac:dyDescent="0.25">
      <c r="D140" s="1"/>
      <c r="E140" s="1"/>
      <c r="G140" s="1"/>
    </row>
    <row r="141" spans="4:7" x14ac:dyDescent="0.25">
      <c r="D141" s="1"/>
      <c r="E141" s="1"/>
      <c r="G141" s="1"/>
    </row>
    <row r="142" spans="4:7" x14ac:dyDescent="0.25">
      <c r="D142" s="1"/>
      <c r="E142" s="1"/>
      <c r="G142" s="1"/>
    </row>
    <row r="143" spans="4:7" x14ac:dyDescent="0.25">
      <c r="D143" s="1"/>
      <c r="E143" s="1"/>
      <c r="G143" s="1"/>
    </row>
    <row r="144" spans="4:7" x14ac:dyDescent="0.25">
      <c r="D144" s="1"/>
      <c r="E144" s="1"/>
      <c r="G144" s="1"/>
    </row>
    <row r="145" spans="4:7" x14ac:dyDescent="0.25">
      <c r="D145" s="1"/>
      <c r="E145" s="1"/>
      <c r="G145" s="1"/>
    </row>
    <row r="146" spans="4:7" x14ac:dyDescent="0.25">
      <c r="D146" s="1"/>
      <c r="E146" s="1"/>
      <c r="G146" s="1"/>
    </row>
    <row r="147" spans="4:7" x14ac:dyDescent="0.25">
      <c r="D147" s="1"/>
      <c r="E147" s="1"/>
      <c r="G147" s="1"/>
    </row>
    <row r="148" spans="4:7" x14ac:dyDescent="0.25">
      <c r="D148" s="1"/>
      <c r="E148" s="1"/>
      <c r="G148" s="1"/>
    </row>
    <row r="149" spans="4:7" x14ac:dyDescent="0.25">
      <c r="D149" s="1"/>
      <c r="E149" s="1"/>
      <c r="G149" s="1"/>
    </row>
    <row r="150" spans="4:7" x14ac:dyDescent="0.25">
      <c r="D150" s="1"/>
      <c r="E150" s="1"/>
      <c r="G150" s="1"/>
    </row>
    <row r="151" spans="4:7" x14ac:dyDescent="0.25">
      <c r="D151" s="1"/>
      <c r="E151" s="1"/>
      <c r="G151" s="1"/>
    </row>
    <row r="152" spans="4:7" x14ac:dyDescent="0.25">
      <c r="D152" s="1"/>
      <c r="E152" s="1"/>
      <c r="G152" s="1"/>
    </row>
    <row r="153" spans="4:7" x14ac:dyDescent="0.25">
      <c r="D153" s="1"/>
      <c r="E153" s="1"/>
      <c r="G153" s="1"/>
    </row>
    <row r="154" spans="4:7" x14ac:dyDescent="0.25">
      <c r="D154" s="1"/>
      <c r="E154" s="1"/>
      <c r="G154" s="1"/>
    </row>
    <row r="155" spans="4:7" x14ac:dyDescent="0.25">
      <c r="D155" s="1"/>
      <c r="E155" s="1"/>
      <c r="G155" s="1"/>
    </row>
    <row r="156" spans="4:7" x14ac:dyDescent="0.25">
      <c r="D156" s="1"/>
      <c r="E156" s="1"/>
      <c r="G156" s="1"/>
    </row>
    <row r="157" spans="4:7" x14ac:dyDescent="0.25">
      <c r="D157" s="1"/>
      <c r="E157" s="1"/>
      <c r="G157" s="1"/>
    </row>
    <row r="158" spans="4:7" x14ac:dyDescent="0.25">
      <c r="D158" s="1"/>
      <c r="E158" s="1"/>
      <c r="G158" s="1"/>
    </row>
    <row r="159" spans="4:7" x14ac:dyDescent="0.25">
      <c r="D159" s="1"/>
      <c r="E159" s="1"/>
      <c r="G159" s="1"/>
    </row>
    <row r="160" spans="4:7" x14ac:dyDescent="0.25">
      <c r="D160" s="1"/>
      <c r="E160" s="1"/>
      <c r="G160" s="1"/>
    </row>
    <row r="161" spans="4:7" x14ac:dyDescent="0.25">
      <c r="D161" s="1"/>
      <c r="E161" s="1"/>
      <c r="G161" s="1"/>
    </row>
    <row r="162" spans="4:7" x14ac:dyDescent="0.25">
      <c r="D162" s="1"/>
      <c r="E162" s="1"/>
      <c r="G162" s="1"/>
    </row>
    <row r="163" spans="4:7" x14ac:dyDescent="0.25">
      <c r="D163" s="1"/>
      <c r="E163" s="1"/>
      <c r="G163" s="1"/>
    </row>
    <row r="164" spans="4:7" x14ac:dyDescent="0.25">
      <c r="D164" s="1"/>
      <c r="E164" s="1"/>
      <c r="G164" s="1"/>
    </row>
    <row r="165" spans="4:7" x14ac:dyDescent="0.25">
      <c r="D165" s="1"/>
      <c r="E165" s="1"/>
      <c r="G165" s="1"/>
    </row>
    <row r="166" spans="4:7" x14ac:dyDescent="0.25">
      <c r="D166" s="1"/>
      <c r="E166" s="1"/>
      <c r="G166" s="1"/>
    </row>
    <row r="167" spans="4:7" x14ac:dyDescent="0.25">
      <c r="D167" s="1"/>
      <c r="E167" s="1"/>
      <c r="G167" s="1"/>
    </row>
    <row r="168" spans="4:7" x14ac:dyDescent="0.25">
      <c r="D168" s="1"/>
      <c r="E168" s="1"/>
      <c r="G168" s="1"/>
    </row>
    <row r="169" spans="4:7" x14ac:dyDescent="0.25">
      <c r="D169" s="1"/>
      <c r="E169" s="1"/>
      <c r="G169" s="1"/>
    </row>
    <row r="170" spans="4:7" x14ac:dyDescent="0.25">
      <c r="D170" s="1"/>
      <c r="E170" s="1"/>
      <c r="G170" s="1"/>
    </row>
    <row r="171" spans="4:7" x14ac:dyDescent="0.25">
      <c r="D171" s="1"/>
      <c r="E171" s="1"/>
      <c r="G171" s="1"/>
    </row>
    <row r="172" spans="4:7" x14ac:dyDescent="0.25">
      <c r="D172" s="1"/>
      <c r="E172" s="1"/>
      <c r="G172" s="1"/>
    </row>
    <row r="173" spans="4:7" x14ac:dyDescent="0.25">
      <c r="D173" s="1"/>
      <c r="E173" s="1"/>
      <c r="G173" s="1"/>
    </row>
    <row r="174" spans="4:7" x14ac:dyDescent="0.25">
      <c r="D174" s="1"/>
      <c r="E174" s="1"/>
      <c r="G174" s="1"/>
    </row>
    <row r="175" spans="4:7" x14ac:dyDescent="0.25">
      <c r="D175" s="1"/>
      <c r="E175" s="1"/>
      <c r="G175" s="1"/>
    </row>
    <row r="176" spans="4:7" x14ac:dyDescent="0.25">
      <c r="D176" s="1"/>
      <c r="E176" s="1"/>
      <c r="G176" s="1"/>
    </row>
    <row r="177" spans="4:7" x14ac:dyDescent="0.25">
      <c r="D177" s="1"/>
      <c r="E177" s="1"/>
      <c r="G177" s="1"/>
    </row>
    <row r="178" spans="4:7" x14ac:dyDescent="0.25">
      <c r="D178" s="1"/>
      <c r="E178" s="1"/>
      <c r="G178" s="1"/>
    </row>
    <row r="179" spans="4:7" x14ac:dyDescent="0.25">
      <c r="D179" s="1"/>
      <c r="E179" s="1"/>
      <c r="G179" s="1"/>
    </row>
    <row r="180" spans="4:7" x14ac:dyDescent="0.25">
      <c r="D180" s="1"/>
      <c r="E180" s="1"/>
      <c r="G180" s="1"/>
    </row>
    <row r="181" spans="4:7" x14ac:dyDescent="0.25">
      <c r="D181" s="1"/>
      <c r="E181" s="1"/>
      <c r="G181" s="1"/>
    </row>
    <row r="182" spans="4:7" x14ac:dyDescent="0.25">
      <c r="D182" s="1"/>
      <c r="E182" s="1"/>
      <c r="G182" s="1"/>
    </row>
    <row r="183" spans="4:7" x14ac:dyDescent="0.25">
      <c r="D183" s="1"/>
      <c r="E183" s="1"/>
      <c r="G183" s="1"/>
    </row>
    <row r="184" spans="4:7" x14ac:dyDescent="0.25">
      <c r="D184" s="1"/>
      <c r="E184" s="1"/>
      <c r="G184" s="1"/>
    </row>
    <row r="185" spans="4:7" x14ac:dyDescent="0.25">
      <c r="D185" s="1"/>
      <c r="E185" s="1"/>
      <c r="G185" s="1"/>
    </row>
    <row r="186" spans="4:7" x14ac:dyDescent="0.25">
      <c r="D186" s="1"/>
      <c r="E186" s="1"/>
      <c r="G186" s="1"/>
    </row>
    <row r="187" spans="4:7" x14ac:dyDescent="0.25">
      <c r="D187" s="1"/>
      <c r="E187" s="1"/>
      <c r="G187" s="1"/>
    </row>
    <row r="188" spans="4:7" x14ac:dyDescent="0.25">
      <c r="D188" s="1"/>
      <c r="E188" s="1"/>
      <c r="G188" s="1"/>
    </row>
    <row r="189" spans="4:7" x14ac:dyDescent="0.25">
      <c r="D189" s="1"/>
      <c r="E189" s="1"/>
      <c r="G189" s="1"/>
    </row>
    <row r="190" spans="4:7" x14ac:dyDescent="0.25">
      <c r="D190" s="1"/>
      <c r="E190" s="1"/>
      <c r="G190" s="1"/>
    </row>
    <row r="191" spans="4:7" x14ac:dyDescent="0.25">
      <c r="D191" s="1"/>
      <c r="E191" s="1"/>
      <c r="G191" s="1"/>
    </row>
    <row r="192" spans="4:7" x14ac:dyDescent="0.25">
      <c r="D192" s="1"/>
      <c r="E192" s="1"/>
      <c r="G192" s="1"/>
    </row>
    <row r="193" spans="4:7" x14ac:dyDescent="0.25">
      <c r="D193" s="1"/>
      <c r="E193" s="1"/>
      <c r="G193" s="1"/>
    </row>
    <row r="194" spans="4:7" x14ac:dyDescent="0.25">
      <c r="D194" s="1"/>
      <c r="E194" s="1"/>
      <c r="G194" s="1"/>
    </row>
    <row r="195" spans="4:7" x14ac:dyDescent="0.25">
      <c r="D195" s="1"/>
      <c r="E195" s="1"/>
      <c r="G195" s="1"/>
    </row>
    <row r="196" spans="4:7" x14ac:dyDescent="0.25">
      <c r="D196" s="1"/>
      <c r="E196" s="1"/>
      <c r="G196" s="1"/>
    </row>
    <row r="197" spans="4:7" x14ac:dyDescent="0.25">
      <c r="D197" s="1"/>
      <c r="E197" s="1"/>
      <c r="G197" s="1"/>
    </row>
    <row r="198" spans="4:7" x14ac:dyDescent="0.25">
      <c r="D198" s="1"/>
      <c r="E198" s="1"/>
      <c r="G198" s="1"/>
    </row>
    <row r="199" spans="4:7" x14ac:dyDescent="0.25">
      <c r="D199" s="1"/>
      <c r="E199" s="1"/>
      <c r="G199" s="1"/>
    </row>
    <row r="200" spans="4:7" x14ac:dyDescent="0.25">
      <c r="D200" s="1"/>
      <c r="E200" s="1"/>
      <c r="G200" s="1"/>
    </row>
    <row r="201" spans="4:7" x14ac:dyDescent="0.25">
      <c r="D201" s="1"/>
      <c r="E201" s="1"/>
      <c r="G201" s="1"/>
    </row>
    <row r="202" spans="4:7" x14ac:dyDescent="0.25">
      <c r="D202" s="1"/>
      <c r="E202" s="1"/>
      <c r="G202" s="1"/>
    </row>
    <row r="203" spans="4:7" x14ac:dyDescent="0.25">
      <c r="D203" s="1"/>
      <c r="E203" s="1"/>
      <c r="G203" s="1"/>
    </row>
    <row r="204" spans="4:7" x14ac:dyDescent="0.25">
      <c r="D204" s="1"/>
      <c r="E204" s="1"/>
      <c r="G204" s="1"/>
    </row>
    <row r="205" spans="4:7" x14ac:dyDescent="0.25">
      <c r="D205" s="1"/>
      <c r="E205" s="1"/>
      <c r="G205" s="1"/>
    </row>
    <row r="206" spans="4:7" x14ac:dyDescent="0.25">
      <c r="D206" s="1"/>
      <c r="E206" s="1"/>
      <c r="G206" s="1"/>
    </row>
    <row r="207" spans="4:7" x14ac:dyDescent="0.25">
      <c r="D207" s="1"/>
      <c r="E207" s="1"/>
      <c r="G207" s="1"/>
    </row>
    <row r="208" spans="4:7" x14ac:dyDescent="0.25">
      <c r="D208" s="1"/>
      <c r="E208" s="1"/>
      <c r="G208" s="1"/>
    </row>
    <row r="209" spans="4:7" x14ac:dyDescent="0.25">
      <c r="D209" s="1"/>
      <c r="E209" s="1"/>
      <c r="G209" s="1"/>
    </row>
    <row r="210" spans="4:7" x14ac:dyDescent="0.25">
      <c r="D210" s="1"/>
      <c r="E210" s="1"/>
      <c r="G210" s="1"/>
    </row>
    <row r="211" spans="4:7" x14ac:dyDescent="0.25">
      <c r="D211" s="1"/>
      <c r="E211" s="1"/>
      <c r="G211" s="1"/>
    </row>
    <row r="212" spans="4:7" x14ac:dyDescent="0.25">
      <c r="D212" s="1"/>
      <c r="E212" s="1"/>
      <c r="G212" s="1"/>
    </row>
    <row r="213" spans="4:7" x14ac:dyDescent="0.25">
      <c r="D213" s="1"/>
      <c r="E213" s="1"/>
      <c r="G213" s="1"/>
    </row>
    <row r="214" spans="4:7" x14ac:dyDescent="0.25">
      <c r="D214" s="1"/>
      <c r="E214" s="1"/>
      <c r="G214" s="1"/>
    </row>
    <row r="215" spans="4:7" x14ac:dyDescent="0.25">
      <c r="D215" s="1"/>
      <c r="E215" s="1"/>
      <c r="G215" s="1"/>
    </row>
    <row r="216" spans="4:7" x14ac:dyDescent="0.25">
      <c r="D216" s="1"/>
      <c r="E216" s="1"/>
      <c r="G216" s="1"/>
    </row>
    <row r="217" spans="4:7" x14ac:dyDescent="0.25">
      <c r="D217" s="1"/>
      <c r="E217" s="1"/>
      <c r="G217" s="1"/>
    </row>
    <row r="219" spans="4:7" x14ac:dyDescent="0.25">
      <c r="D219" s="1"/>
      <c r="E219" s="1"/>
      <c r="G219" s="1"/>
    </row>
    <row r="220" spans="4:7" x14ac:dyDescent="0.25">
      <c r="D220" s="1"/>
      <c r="E220" s="1"/>
      <c r="G220" s="1"/>
    </row>
    <row r="221" spans="4:7" x14ac:dyDescent="0.25">
      <c r="D221" s="1"/>
      <c r="E221" s="1"/>
      <c r="G221" s="1"/>
    </row>
    <row r="222" spans="4:7" x14ac:dyDescent="0.25">
      <c r="D222" s="1"/>
      <c r="E222" s="1"/>
      <c r="G222" s="1"/>
    </row>
    <row r="223" spans="4:7" x14ac:dyDescent="0.25">
      <c r="D223" s="1"/>
      <c r="E223" s="1"/>
      <c r="G223" s="1"/>
    </row>
    <row r="224" spans="4:7" x14ac:dyDescent="0.25">
      <c r="D224" s="1"/>
      <c r="E224" s="1"/>
      <c r="G224" s="1"/>
    </row>
    <row r="225" spans="4:7" x14ac:dyDescent="0.25">
      <c r="D225" s="1"/>
      <c r="E225" s="1"/>
      <c r="G225" s="1"/>
    </row>
    <row r="226" spans="4:7" x14ac:dyDescent="0.25">
      <c r="D226" s="1"/>
      <c r="E226" s="1"/>
      <c r="G226" s="1"/>
    </row>
    <row r="227" spans="4:7" x14ac:dyDescent="0.25">
      <c r="D227" s="1"/>
      <c r="E227" s="1"/>
      <c r="G227" s="1"/>
    </row>
    <row r="228" spans="4:7" x14ac:dyDescent="0.25">
      <c r="D228" s="1"/>
      <c r="E228" s="1"/>
      <c r="G228" s="1"/>
    </row>
    <row r="229" spans="4:7" x14ac:dyDescent="0.25">
      <c r="D229" s="1"/>
      <c r="E229" s="1"/>
      <c r="G229" s="1"/>
    </row>
    <row r="230" spans="4:7" x14ac:dyDescent="0.25">
      <c r="D230" s="1"/>
      <c r="E230" s="1"/>
      <c r="G230" s="1"/>
    </row>
    <row r="231" spans="4:7" x14ac:dyDescent="0.25">
      <c r="D231" s="1"/>
      <c r="E231" s="1"/>
      <c r="G231" s="1"/>
    </row>
    <row r="232" spans="4:7" x14ac:dyDescent="0.25">
      <c r="D232" s="1"/>
      <c r="E232" s="1"/>
      <c r="G232" s="1"/>
    </row>
    <row r="233" spans="4:7" x14ac:dyDescent="0.25">
      <c r="D233" s="1"/>
      <c r="E233" s="1"/>
      <c r="G233" s="1"/>
    </row>
    <row r="234" spans="4:7" x14ac:dyDescent="0.25">
      <c r="D234" s="1"/>
      <c r="E234" s="1"/>
      <c r="G234" s="1"/>
    </row>
    <row r="235" spans="4:7" x14ac:dyDescent="0.25">
      <c r="D235" s="1"/>
      <c r="E235" s="1"/>
      <c r="G235" s="1"/>
    </row>
    <row r="236" spans="4:7" x14ac:dyDescent="0.25">
      <c r="D236" s="1"/>
      <c r="E236" s="1"/>
      <c r="G236" s="1"/>
    </row>
    <row r="237" spans="4:7" x14ac:dyDescent="0.25">
      <c r="D237" s="1"/>
      <c r="E237" s="1"/>
      <c r="G237" s="1"/>
    </row>
    <row r="238" spans="4:7" x14ac:dyDescent="0.25">
      <c r="D238" s="1"/>
      <c r="E238" s="1"/>
      <c r="G238" s="1"/>
    </row>
    <row r="239" spans="4:7" x14ac:dyDescent="0.25">
      <c r="D239" s="1"/>
      <c r="E239" s="1"/>
      <c r="G239" s="1"/>
    </row>
    <row r="240" spans="4:7" x14ac:dyDescent="0.25">
      <c r="D240" s="1"/>
      <c r="E240" s="1"/>
      <c r="G240" s="1"/>
    </row>
    <row r="241" spans="4:7" x14ac:dyDescent="0.25">
      <c r="D241" s="1"/>
      <c r="E241" s="1"/>
      <c r="G241" s="1"/>
    </row>
    <row r="242" spans="4:7" x14ac:dyDescent="0.25">
      <c r="D242" s="1"/>
      <c r="E242" s="1"/>
      <c r="G242" s="1"/>
    </row>
    <row r="243" spans="4:7" x14ac:dyDescent="0.25">
      <c r="D243" s="1"/>
      <c r="E243" s="1"/>
      <c r="G243" s="1"/>
    </row>
    <row r="244" spans="4:7" x14ac:dyDescent="0.25">
      <c r="D244" s="1"/>
      <c r="E244" s="1"/>
      <c r="G244" s="1"/>
    </row>
    <row r="245" spans="4:7" x14ac:dyDescent="0.25">
      <c r="D245" s="1"/>
      <c r="E245" s="1"/>
      <c r="G245" s="1"/>
    </row>
    <row r="246" spans="4:7" x14ac:dyDescent="0.25">
      <c r="D246" s="1"/>
      <c r="E246" s="1"/>
      <c r="G246" s="1"/>
    </row>
    <row r="247" spans="4:7" x14ac:dyDescent="0.25">
      <c r="D247" s="1"/>
      <c r="E247" s="1"/>
      <c r="G247" s="1"/>
    </row>
    <row r="248" spans="4:7" x14ac:dyDescent="0.25">
      <c r="D248" s="1"/>
      <c r="E248" s="1"/>
      <c r="G248" s="1"/>
    </row>
    <row r="249" spans="4:7" x14ac:dyDescent="0.25">
      <c r="D249" s="1"/>
      <c r="E249" s="1"/>
      <c r="G249" s="1"/>
    </row>
    <row r="250" spans="4:7" x14ac:dyDescent="0.25">
      <c r="D250" s="1"/>
      <c r="E250" s="1"/>
      <c r="G250" s="1"/>
    </row>
    <row r="251" spans="4:7" x14ac:dyDescent="0.25">
      <c r="D251" s="1"/>
      <c r="E251" s="1"/>
      <c r="G251" s="1"/>
    </row>
    <row r="252" spans="4:7" x14ac:dyDescent="0.25">
      <c r="D252" s="1"/>
      <c r="E252" s="1"/>
      <c r="G252" s="1"/>
    </row>
    <row r="253" spans="4:7" x14ac:dyDescent="0.25">
      <c r="D253" s="1"/>
      <c r="E253" s="1"/>
      <c r="G253" s="1"/>
    </row>
    <row r="254" spans="4:7" x14ac:dyDescent="0.25">
      <c r="D254" s="1"/>
      <c r="E254" s="1"/>
      <c r="G254" s="1"/>
    </row>
    <row r="255" spans="4:7" x14ac:dyDescent="0.25">
      <c r="D255" s="1"/>
      <c r="E255" s="1"/>
      <c r="G255" s="1"/>
    </row>
    <row r="256" spans="4:7" x14ac:dyDescent="0.25">
      <c r="D256" s="1"/>
      <c r="E256" s="1"/>
      <c r="G256" s="1"/>
    </row>
    <row r="257" spans="4:7" x14ac:dyDescent="0.25">
      <c r="D257" s="1"/>
      <c r="E257" s="1"/>
      <c r="G257" s="1"/>
    </row>
    <row r="258" spans="4:7" x14ac:dyDescent="0.25">
      <c r="D258" s="1"/>
      <c r="E258" s="1"/>
      <c r="G258" s="1"/>
    </row>
    <row r="259" spans="4:7" x14ac:dyDescent="0.25">
      <c r="D259" s="1"/>
      <c r="E259" s="1"/>
      <c r="G259" s="1"/>
    </row>
    <row r="260" spans="4:7" x14ac:dyDescent="0.25">
      <c r="D260" s="1"/>
      <c r="E260" s="1"/>
      <c r="G260" s="1"/>
    </row>
    <row r="261" spans="4:7" x14ac:dyDescent="0.25">
      <c r="D261" s="1"/>
      <c r="E261" s="1"/>
      <c r="G261" s="1"/>
    </row>
    <row r="262" spans="4:7" x14ac:dyDescent="0.25">
      <c r="D262" s="1"/>
      <c r="E262" s="1"/>
      <c r="G262" s="1"/>
    </row>
    <row r="263" spans="4:7" x14ac:dyDescent="0.25">
      <c r="D263" s="1"/>
      <c r="E263" s="1"/>
      <c r="G263" s="1"/>
    </row>
    <row r="264" spans="4:7" x14ac:dyDescent="0.25">
      <c r="D264" s="1"/>
      <c r="E264" s="1"/>
      <c r="G264" s="1"/>
    </row>
    <row r="265" spans="4:7" x14ac:dyDescent="0.25">
      <c r="D265" s="1"/>
      <c r="E265" s="1"/>
      <c r="G265" s="1"/>
    </row>
    <row r="266" spans="4:7" x14ac:dyDescent="0.25">
      <c r="D266" s="1"/>
      <c r="E266" s="1"/>
      <c r="G266" s="1"/>
    </row>
    <row r="267" spans="4:7" x14ac:dyDescent="0.25">
      <c r="D267" s="1"/>
      <c r="E267" s="1"/>
      <c r="G267" s="1"/>
    </row>
    <row r="268" spans="4:7" x14ac:dyDescent="0.25">
      <c r="D268" s="1"/>
      <c r="E268" s="1"/>
      <c r="G268" s="1"/>
    </row>
    <row r="269" spans="4:7" x14ac:dyDescent="0.25">
      <c r="D269" s="1"/>
      <c r="E269" s="1"/>
      <c r="G269" s="1"/>
    </row>
    <row r="270" spans="4:7" x14ac:dyDescent="0.25">
      <c r="D270" s="1"/>
      <c r="E270" s="1"/>
      <c r="G270" s="1"/>
    </row>
    <row r="271" spans="4:7" x14ac:dyDescent="0.25">
      <c r="D271" s="1"/>
      <c r="E271" s="1"/>
      <c r="G271" s="1"/>
    </row>
    <row r="272" spans="4:7" x14ac:dyDescent="0.25">
      <c r="D272" s="1"/>
      <c r="E272" s="1"/>
      <c r="G272" s="1"/>
    </row>
    <row r="273" spans="4:7" x14ac:dyDescent="0.25">
      <c r="D273" s="1"/>
      <c r="E273" s="1"/>
      <c r="G273" s="1"/>
    </row>
    <row r="274" spans="4:7" x14ac:dyDescent="0.25">
      <c r="D274" s="1"/>
      <c r="E274" s="1"/>
      <c r="G274" s="1"/>
    </row>
    <row r="275" spans="4:7" x14ac:dyDescent="0.25">
      <c r="D275" s="1"/>
      <c r="E275" s="1"/>
      <c r="G275" s="1"/>
    </row>
    <row r="276" spans="4:7" x14ac:dyDescent="0.25">
      <c r="D276" s="1"/>
      <c r="E276" s="1"/>
      <c r="G276" s="1"/>
    </row>
    <row r="277" spans="4:7" x14ac:dyDescent="0.25">
      <c r="D277" s="1"/>
      <c r="E277" s="1"/>
      <c r="G277" s="1"/>
    </row>
    <row r="278" spans="4:7" x14ac:dyDescent="0.25">
      <c r="D278" s="1"/>
      <c r="E278" s="1"/>
      <c r="G278" s="1"/>
    </row>
    <row r="279" spans="4:7" x14ac:dyDescent="0.25">
      <c r="D279" s="1"/>
      <c r="E279" s="1"/>
      <c r="G279" s="1"/>
    </row>
    <row r="280" spans="4:7" x14ac:dyDescent="0.25">
      <c r="D280" s="1"/>
      <c r="E280" s="1"/>
      <c r="G280" s="1"/>
    </row>
    <row r="281" spans="4:7" x14ac:dyDescent="0.25">
      <c r="D281" s="1"/>
      <c r="E281" s="1"/>
      <c r="G281" s="1"/>
    </row>
    <row r="282" spans="4:7" x14ac:dyDescent="0.25">
      <c r="D282" s="1"/>
      <c r="E282" s="1"/>
      <c r="G282" s="1"/>
    </row>
    <row r="283" spans="4:7" x14ac:dyDescent="0.25">
      <c r="D283" s="1"/>
      <c r="E283" s="1"/>
      <c r="G283" s="1"/>
    </row>
    <row r="284" spans="4:7" x14ac:dyDescent="0.25">
      <c r="D284" s="1"/>
      <c r="E284" s="1"/>
      <c r="G284" s="1"/>
    </row>
    <row r="285" spans="4:7" x14ac:dyDescent="0.25">
      <c r="D285" s="1"/>
      <c r="E285" s="1"/>
      <c r="G285" s="1"/>
    </row>
    <row r="286" spans="4:7" x14ac:dyDescent="0.25">
      <c r="D286" s="1"/>
      <c r="E286" s="1"/>
      <c r="G286" s="1"/>
    </row>
    <row r="287" spans="4:7" x14ac:dyDescent="0.25">
      <c r="D287" s="1"/>
      <c r="E287" s="1"/>
      <c r="G287" s="1"/>
    </row>
    <row r="288" spans="4:7" x14ac:dyDescent="0.25">
      <c r="D288" s="1"/>
      <c r="E288" s="1"/>
      <c r="G288" s="1"/>
    </row>
    <row r="289" spans="4:7" x14ac:dyDescent="0.25">
      <c r="D289" s="1"/>
      <c r="E289" s="1"/>
      <c r="G289" s="1"/>
    </row>
    <row r="290" spans="4:7" x14ac:dyDescent="0.25">
      <c r="D290" s="1"/>
      <c r="E290" s="1"/>
      <c r="G290" s="1"/>
    </row>
    <row r="291" spans="4:7" x14ac:dyDescent="0.25">
      <c r="D291" s="1"/>
      <c r="E291" s="1"/>
      <c r="G291" s="1"/>
    </row>
    <row r="292" spans="4:7" x14ac:dyDescent="0.25">
      <c r="D292" s="1"/>
      <c r="E292" s="1"/>
      <c r="G292" s="1"/>
    </row>
    <row r="293" spans="4:7" x14ac:dyDescent="0.25">
      <c r="D293" s="1"/>
      <c r="E293" s="1"/>
      <c r="G293" s="1"/>
    </row>
    <row r="294" spans="4:7" x14ac:dyDescent="0.25">
      <c r="D294" s="1"/>
      <c r="E294" s="1"/>
      <c r="G294" s="1"/>
    </row>
    <row r="295" spans="4:7" x14ac:dyDescent="0.25">
      <c r="D295" s="1"/>
      <c r="E295" s="1"/>
      <c r="G295" s="1"/>
    </row>
    <row r="296" spans="4:7" x14ac:dyDescent="0.25">
      <c r="D296" s="1"/>
      <c r="E296" s="1"/>
      <c r="G296" s="1"/>
    </row>
    <row r="297" spans="4:7" x14ac:dyDescent="0.25">
      <c r="D297" s="1"/>
      <c r="E297" s="1"/>
      <c r="G297" s="1"/>
    </row>
    <row r="298" spans="4:7" x14ac:dyDescent="0.25">
      <c r="D298" s="1"/>
      <c r="E298" s="1"/>
      <c r="G298" s="1"/>
    </row>
    <row r="299" spans="4:7" x14ac:dyDescent="0.25">
      <c r="D299" s="1"/>
      <c r="E299" s="1"/>
      <c r="G299" s="1"/>
    </row>
    <row r="300" spans="4:7" x14ac:dyDescent="0.25">
      <c r="D300" s="1"/>
      <c r="E300" s="1"/>
      <c r="G300" s="1"/>
    </row>
    <row r="301" spans="4:7" x14ac:dyDescent="0.25">
      <c r="D301" s="1"/>
      <c r="E301" s="1"/>
      <c r="G301" s="1"/>
    </row>
    <row r="302" spans="4:7" x14ac:dyDescent="0.25">
      <c r="D302" s="1"/>
      <c r="E302" s="1"/>
      <c r="G302" s="1"/>
    </row>
    <row r="303" spans="4:7" x14ac:dyDescent="0.25">
      <c r="D303" s="1"/>
      <c r="E303" s="1"/>
      <c r="G303" s="1"/>
    </row>
    <row r="304" spans="4:7" x14ac:dyDescent="0.25">
      <c r="D304" s="1"/>
      <c r="E304" s="1"/>
      <c r="G304" s="1"/>
    </row>
    <row r="305" spans="4:7" x14ac:dyDescent="0.25">
      <c r="D305" s="1"/>
      <c r="E305" s="1"/>
      <c r="G305" s="1"/>
    </row>
    <row r="306" spans="4:7" x14ac:dyDescent="0.25">
      <c r="D306" s="1"/>
      <c r="E306" s="1"/>
      <c r="G306" s="1"/>
    </row>
    <row r="307" spans="4:7" x14ac:dyDescent="0.25">
      <c r="D307" s="1"/>
      <c r="E307" s="1"/>
      <c r="G307" s="1"/>
    </row>
    <row r="308" spans="4:7" x14ac:dyDescent="0.25">
      <c r="D308" s="1"/>
      <c r="E308" s="1"/>
      <c r="G308" s="1"/>
    </row>
    <row r="310" spans="4:7" x14ac:dyDescent="0.25">
      <c r="D310" s="1"/>
      <c r="E310" s="1"/>
      <c r="G310" s="1"/>
    </row>
    <row r="311" spans="4:7" x14ac:dyDescent="0.25">
      <c r="D311" s="1"/>
      <c r="E311" s="1"/>
      <c r="G311" s="1"/>
    </row>
    <row r="312" spans="4:7" x14ac:dyDescent="0.25">
      <c r="D312" s="1"/>
      <c r="E312" s="1"/>
      <c r="G312" s="1"/>
    </row>
    <row r="313" spans="4:7" x14ac:dyDescent="0.25">
      <c r="D313" s="1"/>
      <c r="E313" s="1"/>
      <c r="G313" s="1"/>
    </row>
    <row r="314" spans="4:7" x14ac:dyDescent="0.25">
      <c r="D314" s="1"/>
      <c r="E314" s="1"/>
      <c r="G314" s="1"/>
    </row>
    <row r="315" spans="4:7" x14ac:dyDescent="0.25">
      <c r="D315" s="1"/>
      <c r="E315" s="1"/>
      <c r="G315" s="1"/>
    </row>
    <row r="316" spans="4:7" x14ac:dyDescent="0.25">
      <c r="D316" s="1"/>
      <c r="E316" s="1"/>
      <c r="G316" s="1"/>
    </row>
    <row r="317" spans="4:7" x14ac:dyDescent="0.25">
      <c r="D317" s="1"/>
      <c r="E317" s="1"/>
      <c r="G317" s="1"/>
    </row>
    <row r="318" spans="4:7" x14ac:dyDescent="0.25">
      <c r="D318" s="1"/>
      <c r="E318" s="1"/>
      <c r="G318" s="1"/>
    </row>
    <row r="319" spans="4:7" x14ac:dyDescent="0.25">
      <c r="D319" s="1"/>
      <c r="E319" s="1"/>
      <c r="G319" s="1"/>
    </row>
    <row r="320" spans="4:7" x14ac:dyDescent="0.25">
      <c r="D320" s="1"/>
      <c r="E320" s="1"/>
      <c r="G320" s="1"/>
    </row>
    <row r="321" spans="4:7" x14ac:dyDescent="0.25">
      <c r="D321" s="1"/>
      <c r="E321" s="1"/>
      <c r="G321" s="1"/>
    </row>
    <row r="322" spans="4:7" x14ac:dyDescent="0.25">
      <c r="D322" s="1"/>
      <c r="E322" s="1"/>
      <c r="G322" s="1"/>
    </row>
    <row r="323" spans="4:7" x14ac:dyDescent="0.25">
      <c r="D323" s="1"/>
      <c r="E323" s="1"/>
      <c r="G323" s="1"/>
    </row>
    <row r="324" spans="4:7" x14ac:dyDescent="0.25">
      <c r="D324" s="1"/>
      <c r="E324" s="1"/>
      <c r="G324" s="1"/>
    </row>
    <row r="325" spans="4:7" x14ac:dyDescent="0.25">
      <c r="D325" s="1"/>
      <c r="E325" s="1"/>
      <c r="G325" s="1"/>
    </row>
    <row r="326" spans="4:7" x14ac:dyDescent="0.25">
      <c r="D326" s="1"/>
      <c r="E326" s="1"/>
      <c r="G326" s="1"/>
    </row>
    <row r="327" spans="4:7" x14ac:dyDescent="0.25">
      <c r="D327" s="1"/>
      <c r="E327" s="1"/>
      <c r="G327" s="1"/>
    </row>
    <row r="328" spans="4:7" x14ac:dyDescent="0.25">
      <c r="D328" s="1"/>
      <c r="E328" s="1"/>
      <c r="G328" s="1"/>
    </row>
    <row r="329" spans="4:7" x14ac:dyDescent="0.25">
      <c r="D329" s="1"/>
      <c r="E329" s="1"/>
      <c r="G329" s="1"/>
    </row>
    <row r="330" spans="4:7" x14ac:dyDescent="0.25">
      <c r="D330" s="1"/>
      <c r="E330" s="1"/>
      <c r="G330" s="1"/>
    </row>
    <row r="331" spans="4:7" x14ac:dyDescent="0.25">
      <c r="D331" s="1"/>
      <c r="E331" s="1"/>
      <c r="G331" s="1"/>
    </row>
    <row r="332" spans="4:7" x14ac:dyDescent="0.25">
      <c r="D332" s="1"/>
      <c r="E332" s="1"/>
      <c r="G332" s="1"/>
    </row>
    <row r="333" spans="4:7" x14ac:dyDescent="0.25">
      <c r="D333" s="1"/>
      <c r="E333" s="1"/>
      <c r="G333" s="1"/>
    </row>
    <row r="334" spans="4:7" x14ac:dyDescent="0.25">
      <c r="D334" s="1"/>
      <c r="E334" s="1"/>
      <c r="G334" s="1"/>
    </row>
    <row r="335" spans="4:7" x14ac:dyDescent="0.25">
      <c r="D335" s="1"/>
      <c r="E335" s="1"/>
      <c r="G335" s="1"/>
    </row>
    <row r="336" spans="4:7" x14ac:dyDescent="0.25">
      <c r="D336" s="1"/>
      <c r="E336" s="1"/>
      <c r="G336" s="1"/>
    </row>
    <row r="337" spans="4:7" x14ac:dyDescent="0.25">
      <c r="D337" s="1"/>
      <c r="E337" s="1"/>
      <c r="G337" s="1"/>
    </row>
    <row r="338" spans="4:7" x14ac:dyDescent="0.25">
      <c r="D338" s="1"/>
      <c r="E338" s="1"/>
      <c r="G338" s="1"/>
    </row>
    <row r="339" spans="4:7" x14ac:dyDescent="0.25">
      <c r="D339" s="1"/>
      <c r="E339" s="1"/>
      <c r="G339" s="1"/>
    </row>
    <row r="340" spans="4:7" x14ac:dyDescent="0.25">
      <c r="D340" s="1"/>
      <c r="E340" s="1"/>
      <c r="G340" s="1"/>
    </row>
    <row r="341" spans="4:7" x14ac:dyDescent="0.25">
      <c r="D341" s="1"/>
      <c r="E341" s="1"/>
      <c r="G341" s="1"/>
    </row>
    <row r="342" spans="4:7" x14ac:dyDescent="0.25">
      <c r="D342" s="1"/>
      <c r="E342" s="1"/>
      <c r="G342" s="1"/>
    </row>
    <row r="343" spans="4:7" x14ac:dyDescent="0.25">
      <c r="D343" s="1"/>
      <c r="E343" s="1"/>
      <c r="G343" s="1"/>
    </row>
    <row r="344" spans="4:7" x14ac:dyDescent="0.25">
      <c r="D344" s="1"/>
      <c r="E344" s="1"/>
      <c r="G344" s="1"/>
    </row>
    <row r="345" spans="4:7" x14ac:dyDescent="0.25">
      <c r="D345" s="1"/>
      <c r="E345" s="1"/>
      <c r="G345" s="1"/>
    </row>
    <row r="346" spans="4:7" x14ac:dyDescent="0.25">
      <c r="D346" s="1"/>
      <c r="E346" s="1"/>
      <c r="G346" s="1"/>
    </row>
    <row r="347" spans="4:7" x14ac:dyDescent="0.25">
      <c r="D347" s="1"/>
      <c r="E347" s="1"/>
      <c r="G347" s="1"/>
    </row>
    <row r="348" spans="4:7" x14ac:dyDescent="0.25">
      <c r="D348" s="1"/>
      <c r="E348" s="1"/>
      <c r="G348" s="1"/>
    </row>
    <row r="349" spans="4:7" x14ac:dyDescent="0.25">
      <c r="D349" s="1"/>
      <c r="E349" s="1"/>
      <c r="G349" s="1"/>
    </row>
    <row r="350" spans="4:7" x14ac:dyDescent="0.25">
      <c r="D350" s="1"/>
      <c r="E350" s="1"/>
      <c r="G350" s="1"/>
    </row>
    <row r="351" spans="4:7" x14ac:dyDescent="0.25">
      <c r="D351" s="1"/>
      <c r="E351" s="1"/>
      <c r="G351" s="1"/>
    </row>
    <row r="352" spans="4:7" x14ac:dyDescent="0.25">
      <c r="D352" s="1"/>
      <c r="E352" s="1"/>
      <c r="G352" s="1"/>
    </row>
    <row r="353" spans="4:7" x14ac:dyDescent="0.25">
      <c r="D353" s="1"/>
      <c r="E353" s="1"/>
      <c r="G353" s="1"/>
    </row>
    <row r="354" spans="4:7" x14ac:dyDescent="0.25">
      <c r="D354" s="1"/>
      <c r="E354" s="1"/>
      <c r="G354" s="1"/>
    </row>
    <row r="355" spans="4:7" x14ac:dyDescent="0.25">
      <c r="D355" s="1"/>
      <c r="E355" s="1"/>
      <c r="G355" s="1"/>
    </row>
    <row r="356" spans="4:7" x14ac:dyDescent="0.25">
      <c r="D356" s="1"/>
      <c r="E356" s="1"/>
      <c r="G356" s="1"/>
    </row>
    <row r="357" spans="4:7" x14ac:dyDescent="0.25">
      <c r="D357" s="1"/>
      <c r="E357" s="1"/>
      <c r="G357" s="1"/>
    </row>
    <row r="358" spans="4:7" x14ac:dyDescent="0.25">
      <c r="D358" s="1"/>
      <c r="E358" s="1"/>
      <c r="G358" s="1"/>
    </row>
    <row r="359" spans="4:7" x14ac:dyDescent="0.25">
      <c r="D359" s="1"/>
      <c r="E359" s="1"/>
      <c r="G359" s="1"/>
    </row>
    <row r="360" spans="4:7" x14ac:dyDescent="0.25">
      <c r="D360" s="1"/>
      <c r="E360" s="1"/>
      <c r="G360" s="1"/>
    </row>
    <row r="361" spans="4:7" x14ac:dyDescent="0.25">
      <c r="D361" s="1"/>
      <c r="E361" s="1"/>
      <c r="G361" s="1"/>
    </row>
    <row r="362" spans="4:7" x14ac:dyDescent="0.25">
      <c r="D362" s="1"/>
      <c r="E362" s="1"/>
      <c r="G362" s="1"/>
    </row>
    <row r="363" spans="4:7" x14ac:dyDescent="0.25">
      <c r="D363" s="1"/>
      <c r="E363" s="1"/>
      <c r="G363" s="1"/>
    </row>
    <row r="364" spans="4:7" x14ac:dyDescent="0.25">
      <c r="D364" s="1"/>
      <c r="E364" s="1"/>
      <c r="G364" s="1"/>
    </row>
    <row r="365" spans="4:7" x14ac:dyDescent="0.25">
      <c r="D365" s="1"/>
      <c r="E365" s="1"/>
      <c r="G365" s="1"/>
    </row>
    <row r="366" spans="4:7" x14ac:dyDescent="0.25">
      <c r="D366" s="1"/>
      <c r="E366" s="1"/>
      <c r="G366" s="1"/>
    </row>
    <row r="367" spans="4:7" x14ac:dyDescent="0.25">
      <c r="D367" s="1"/>
      <c r="E367" s="1"/>
      <c r="G367" s="1"/>
    </row>
    <row r="368" spans="4:7" x14ac:dyDescent="0.25">
      <c r="D368" s="1"/>
      <c r="E368" s="1"/>
      <c r="G368" s="1"/>
    </row>
    <row r="369" spans="4:7" x14ac:dyDescent="0.25">
      <c r="D369" s="1"/>
      <c r="E369" s="1"/>
      <c r="G369" s="1"/>
    </row>
    <row r="370" spans="4:7" x14ac:dyDescent="0.25">
      <c r="D370" s="1"/>
      <c r="E370" s="1"/>
      <c r="G370" s="1"/>
    </row>
    <row r="371" spans="4:7" x14ac:dyDescent="0.25">
      <c r="D371" s="1"/>
      <c r="E371" s="1"/>
      <c r="G371" s="1"/>
    </row>
    <row r="372" spans="4:7" x14ac:dyDescent="0.25">
      <c r="D372" s="1"/>
      <c r="E372" s="1"/>
      <c r="G372" s="1"/>
    </row>
    <row r="373" spans="4:7" x14ac:dyDescent="0.25">
      <c r="D373" s="1"/>
      <c r="E373" s="1"/>
      <c r="G373" s="1"/>
    </row>
    <row r="374" spans="4:7" x14ac:dyDescent="0.25">
      <c r="D374" s="1"/>
      <c r="E374" s="1"/>
      <c r="G374" s="1"/>
    </row>
    <row r="375" spans="4:7" x14ac:dyDescent="0.25">
      <c r="D375" s="1"/>
      <c r="E375" s="1"/>
      <c r="G375" s="1"/>
    </row>
    <row r="376" spans="4:7" x14ac:dyDescent="0.25">
      <c r="D376" s="1"/>
      <c r="E376" s="1"/>
      <c r="G376" s="1"/>
    </row>
    <row r="377" spans="4:7" x14ac:dyDescent="0.25">
      <c r="D377" s="1"/>
      <c r="E377" s="1"/>
      <c r="G377" s="1"/>
    </row>
    <row r="378" spans="4:7" x14ac:dyDescent="0.25">
      <c r="D378" s="1"/>
      <c r="E378" s="1"/>
      <c r="G378" s="1"/>
    </row>
    <row r="379" spans="4:7" x14ac:dyDescent="0.25">
      <c r="D379" s="1"/>
      <c r="E379" s="1"/>
      <c r="G379" s="1"/>
    </row>
    <row r="380" spans="4:7" x14ac:dyDescent="0.25">
      <c r="D380" s="1"/>
      <c r="E380" s="1"/>
      <c r="G380" s="1"/>
    </row>
    <row r="381" spans="4:7" x14ac:dyDescent="0.25">
      <c r="D381" s="1"/>
      <c r="E381" s="1"/>
      <c r="G381" s="1"/>
    </row>
    <row r="382" spans="4:7" x14ac:dyDescent="0.25">
      <c r="D382" s="1"/>
      <c r="E382" s="1"/>
      <c r="G382" s="1"/>
    </row>
    <row r="383" spans="4:7" x14ac:dyDescent="0.25">
      <c r="D383" s="1"/>
      <c r="E383" s="1"/>
      <c r="G383" s="1"/>
    </row>
    <row r="384" spans="4:7" x14ac:dyDescent="0.25">
      <c r="D384" s="1"/>
      <c r="E384" s="1"/>
      <c r="G384" s="1"/>
    </row>
    <row r="385" spans="4:7" x14ac:dyDescent="0.25">
      <c r="D385" s="1"/>
      <c r="E385" s="1"/>
      <c r="G385" s="1"/>
    </row>
    <row r="386" spans="4:7" x14ac:dyDescent="0.25">
      <c r="D386" s="1"/>
      <c r="E386" s="1"/>
      <c r="G386" s="1"/>
    </row>
    <row r="387" spans="4:7" x14ac:dyDescent="0.25">
      <c r="D387" s="1"/>
      <c r="E387" s="1"/>
      <c r="G387" s="1"/>
    </row>
    <row r="388" spans="4:7" x14ac:dyDescent="0.25">
      <c r="D388" s="1"/>
      <c r="E388" s="1"/>
      <c r="G388" s="1"/>
    </row>
    <row r="390" spans="4:7" x14ac:dyDescent="0.25">
      <c r="D390" s="1"/>
      <c r="E390" s="1"/>
      <c r="G390" s="1"/>
    </row>
    <row r="392" spans="4:7" x14ac:dyDescent="0.25">
      <c r="D392" s="1"/>
      <c r="E392" s="1"/>
      <c r="G392" s="1"/>
    </row>
    <row r="393" spans="4:7" x14ac:dyDescent="0.25">
      <c r="D393" s="1"/>
      <c r="E393" s="1"/>
      <c r="G393" s="1"/>
    </row>
    <row r="394" spans="4:7" x14ac:dyDescent="0.25">
      <c r="D394" s="1"/>
      <c r="E394" s="1"/>
      <c r="G394" s="1"/>
    </row>
    <row r="395" spans="4:7" x14ac:dyDescent="0.25">
      <c r="D395" s="1"/>
      <c r="E395" s="1"/>
      <c r="G395" s="1"/>
    </row>
    <row r="396" spans="4:7" x14ac:dyDescent="0.25">
      <c r="D396" s="1"/>
      <c r="E396" s="1"/>
      <c r="G396" s="1"/>
    </row>
    <row r="397" spans="4:7" x14ac:dyDescent="0.25">
      <c r="D397" s="1"/>
      <c r="E397" s="1"/>
      <c r="G397" s="1"/>
    </row>
    <row r="398" spans="4:7" x14ac:dyDescent="0.25">
      <c r="D398" s="1"/>
      <c r="E398" s="1"/>
      <c r="G398" s="1"/>
    </row>
    <row r="400" spans="4:7" x14ac:dyDescent="0.25">
      <c r="D400" s="1"/>
      <c r="E400" s="1"/>
      <c r="G400" s="1"/>
    </row>
    <row r="401" spans="4:7" x14ac:dyDescent="0.25">
      <c r="D401" s="1"/>
      <c r="E401" s="1"/>
      <c r="G401" s="1"/>
    </row>
    <row r="402" spans="4:7" x14ac:dyDescent="0.25">
      <c r="D402" s="1"/>
      <c r="E402" s="1"/>
      <c r="G402" s="1"/>
    </row>
    <row r="403" spans="4:7" x14ac:dyDescent="0.25">
      <c r="D403" s="1"/>
      <c r="E403" s="1"/>
      <c r="G403" s="1"/>
    </row>
    <row r="404" spans="4:7" x14ac:dyDescent="0.25">
      <c r="D404" s="1"/>
      <c r="E404" s="1"/>
      <c r="G404" s="1"/>
    </row>
    <row r="405" spans="4:7" x14ac:dyDescent="0.25">
      <c r="D405" s="1"/>
      <c r="E405" s="1"/>
      <c r="G405" s="1"/>
    </row>
    <row r="406" spans="4:7" x14ac:dyDescent="0.25">
      <c r="D406" s="1"/>
      <c r="E406" s="1"/>
      <c r="G406" s="1"/>
    </row>
    <row r="407" spans="4:7" x14ac:dyDescent="0.25">
      <c r="D407" s="1"/>
      <c r="E407" s="1"/>
      <c r="G407" s="1"/>
    </row>
    <row r="408" spans="4:7" x14ac:dyDescent="0.25">
      <c r="D408" s="1"/>
      <c r="E408" s="1"/>
      <c r="G408" s="1"/>
    </row>
    <row r="409" spans="4:7" x14ac:dyDescent="0.25">
      <c r="D409" s="1"/>
      <c r="E409" s="1"/>
      <c r="G409" s="1"/>
    </row>
    <row r="410" spans="4:7" x14ac:dyDescent="0.25">
      <c r="D410" s="1"/>
      <c r="E410" s="1"/>
      <c r="G410" s="1"/>
    </row>
    <row r="411" spans="4:7" x14ac:dyDescent="0.25">
      <c r="D411" s="1"/>
      <c r="E411" s="1"/>
      <c r="G411" s="1"/>
    </row>
    <row r="412" spans="4:7" x14ac:dyDescent="0.25">
      <c r="D412" s="1"/>
      <c r="E412" s="1"/>
      <c r="G412" s="1"/>
    </row>
    <row r="413" spans="4:7" x14ac:dyDescent="0.25">
      <c r="D413" s="1"/>
      <c r="E413" s="1"/>
      <c r="G413" s="1"/>
    </row>
    <row r="414" spans="4:7" x14ac:dyDescent="0.25">
      <c r="D414" s="1"/>
      <c r="E414" s="1"/>
      <c r="G414" s="1"/>
    </row>
    <row r="415" spans="4:7" x14ac:dyDescent="0.25">
      <c r="D415" s="1"/>
      <c r="E415" s="1"/>
      <c r="G415" s="1"/>
    </row>
    <row r="416" spans="4:7" x14ac:dyDescent="0.25">
      <c r="D416" s="1"/>
      <c r="E416" s="1"/>
      <c r="G416" s="1"/>
    </row>
    <row r="417" spans="4:7" x14ac:dyDescent="0.25">
      <c r="D417" s="1"/>
      <c r="E417" s="1"/>
      <c r="G417" s="1"/>
    </row>
    <row r="418" spans="4:7" x14ac:dyDescent="0.25">
      <c r="D418" s="1"/>
      <c r="E418" s="1"/>
      <c r="G418" s="1"/>
    </row>
    <row r="419" spans="4:7" x14ac:dyDescent="0.25">
      <c r="D419" s="1"/>
      <c r="E419" s="1"/>
      <c r="G419" s="1"/>
    </row>
    <row r="420" spans="4:7" x14ac:dyDescent="0.25">
      <c r="D420" s="1"/>
      <c r="E420" s="1"/>
      <c r="G420" s="1"/>
    </row>
    <row r="421" spans="4:7" x14ac:dyDescent="0.25">
      <c r="D421" s="1"/>
      <c r="E421" s="1"/>
      <c r="G421" s="1"/>
    </row>
    <row r="422" spans="4:7" x14ac:dyDescent="0.25">
      <c r="D422" s="1"/>
      <c r="E422" s="1"/>
      <c r="G422" s="1"/>
    </row>
    <row r="423" spans="4:7" x14ac:dyDescent="0.25">
      <c r="D423" s="1"/>
      <c r="E423" s="1"/>
      <c r="G423" s="1"/>
    </row>
    <row r="424" spans="4:7" x14ac:dyDescent="0.25">
      <c r="D424" s="1"/>
      <c r="E424" s="1"/>
      <c r="G424" s="1"/>
    </row>
    <row r="425" spans="4:7" x14ac:dyDescent="0.25">
      <c r="D425" s="1"/>
      <c r="E425" s="1"/>
      <c r="G425" s="1"/>
    </row>
    <row r="426" spans="4:7" x14ac:dyDescent="0.25">
      <c r="D426" s="1"/>
      <c r="E426" s="1"/>
      <c r="G426" s="1"/>
    </row>
    <row r="427" spans="4:7" x14ac:dyDescent="0.25">
      <c r="D427" s="1"/>
      <c r="E427" s="1"/>
      <c r="G427" s="1"/>
    </row>
    <row r="428" spans="4:7" x14ac:dyDescent="0.25">
      <c r="D428" s="1"/>
      <c r="E428" s="1"/>
      <c r="G428" s="1"/>
    </row>
    <row r="429" spans="4:7" x14ac:dyDescent="0.25">
      <c r="D429" s="1"/>
      <c r="E429" s="1"/>
      <c r="G429" s="1"/>
    </row>
    <row r="430" spans="4:7" x14ac:dyDescent="0.25">
      <c r="D430" s="1"/>
      <c r="E430" s="1"/>
      <c r="G430" s="1"/>
    </row>
    <row r="431" spans="4:7" x14ac:dyDescent="0.25">
      <c r="D431" s="1"/>
      <c r="E431" s="1"/>
      <c r="G431" s="1"/>
    </row>
    <row r="432" spans="4:7" x14ac:dyDescent="0.25">
      <c r="D432" s="1"/>
      <c r="E432" s="1"/>
      <c r="G432" s="1"/>
    </row>
    <row r="433" spans="4:7" x14ac:dyDescent="0.25">
      <c r="D433" s="1"/>
      <c r="E433" s="1"/>
      <c r="G433" s="1"/>
    </row>
    <row r="434" spans="4:7" x14ac:dyDescent="0.25">
      <c r="D434" s="1"/>
      <c r="E434" s="1"/>
      <c r="G434" s="1"/>
    </row>
    <row r="435" spans="4:7" x14ac:dyDescent="0.25">
      <c r="D435" s="1"/>
      <c r="E435" s="1"/>
      <c r="G435" s="1"/>
    </row>
    <row r="436" spans="4:7" x14ac:dyDescent="0.25">
      <c r="D436" s="1"/>
      <c r="E436" s="1"/>
      <c r="G436" s="1"/>
    </row>
    <row r="437" spans="4:7" x14ac:dyDescent="0.25">
      <c r="D437" s="1"/>
      <c r="E437" s="1"/>
      <c r="G437" s="1"/>
    </row>
    <row r="438" spans="4:7" x14ac:dyDescent="0.25">
      <c r="D438" s="1"/>
      <c r="E438" s="1"/>
      <c r="G438" s="1"/>
    </row>
    <row r="439" spans="4:7" x14ac:dyDescent="0.25">
      <c r="D439" s="1"/>
      <c r="E439" s="1"/>
      <c r="G439" s="1"/>
    </row>
    <row r="440" spans="4:7" x14ac:dyDescent="0.25">
      <c r="D440" s="1"/>
      <c r="E440" s="1"/>
      <c r="G440" s="1"/>
    </row>
    <row r="441" spans="4:7" x14ac:dyDescent="0.25">
      <c r="D441" s="1"/>
      <c r="E441" s="1"/>
      <c r="G441" s="1"/>
    </row>
    <row r="442" spans="4:7" x14ac:dyDescent="0.25">
      <c r="D442" s="1"/>
      <c r="E442" s="1"/>
      <c r="G442" s="1"/>
    </row>
    <row r="443" spans="4:7" x14ac:dyDescent="0.25">
      <c r="D443" s="1"/>
      <c r="E443" s="1"/>
      <c r="G443" s="1"/>
    </row>
    <row r="444" spans="4:7" x14ac:dyDescent="0.25">
      <c r="D444" s="1"/>
      <c r="E444" s="1"/>
      <c r="G444" s="1"/>
    </row>
    <row r="445" spans="4:7" x14ac:dyDescent="0.25">
      <c r="D445" s="1"/>
      <c r="E445" s="1"/>
      <c r="G445" s="1"/>
    </row>
    <row r="446" spans="4:7" x14ac:dyDescent="0.25">
      <c r="D446" s="1"/>
      <c r="E446" s="1"/>
      <c r="G446" s="1"/>
    </row>
    <row r="447" spans="4:7" x14ac:dyDescent="0.25">
      <c r="D447" s="1"/>
      <c r="E447" s="1"/>
      <c r="G447" s="1"/>
    </row>
    <row r="448" spans="4:7" x14ac:dyDescent="0.25">
      <c r="D448" s="1"/>
      <c r="E448" s="1"/>
      <c r="G448" s="1"/>
    </row>
    <row r="449" spans="4:7" x14ac:dyDescent="0.25">
      <c r="D449" s="1"/>
      <c r="E449" s="1"/>
      <c r="G449" s="1"/>
    </row>
    <row r="450" spans="4:7" x14ac:dyDescent="0.25">
      <c r="D450" s="1"/>
      <c r="E450" s="1"/>
      <c r="G450" s="1"/>
    </row>
    <row r="451" spans="4:7" x14ac:dyDescent="0.25">
      <c r="D451" s="1"/>
      <c r="E451" s="1"/>
      <c r="G451" s="1"/>
    </row>
    <row r="452" spans="4:7" x14ac:dyDescent="0.25">
      <c r="D452" s="1"/>
      <c r="E452" s="1"/>
      <c r="G452" s="1"/>
    </row>
    <row r="453" spans="4:7" x14ac:dyDescent="0.25">
      <c r="D453" s="1"/>
      <c r="E453" s="1"/>
      <c r="G453" s="1"/>
    </row>
    <row r="454" spans="4:7" x14ac:dyDescent="0.25">
      <c r="D454" s="1"/>
      <c r="E454" s="1"/>
      <c r="G454" s="1"/>
    </row>
    <row r="455" spans="4:7" x14ac:dyDescent="0.25">
      <c r="D455" s="1"/>
      <c r="E455" s="1"/>
      <c r="G455" s="1"/>
    </row>
    <row r="456" spans="4:7" x14ac:dyDescent="0.25">
      <c r="D456" s="1"/>
      <c r="E456" s="1"/>
      <c r="G456" s="1"/>
    </row>
    <row r="457" spans="4:7" x14ac:dyDescent="0.25">
      <c r="D457" s="1"/>
      <c r="E457" s="1"/>
      <c r="G457" s="1"/>
    </row>
    <row r="458" spans="4:7" x14ac:dyDescent="0.25">
      <c r="D458" s="1"/>
      <c r="E458" s="1"/>
      <c r="G458" s="1"/>
    </row>
    <row r="459" spans="4:7" x14ac:dyDescent="0.25">
      <c r="D459" s="1"/>
      <c r="E459" s="1"/>
      <c r="G459" s="1"/>
    </row>
    <row r="460" spans="4:7" x14ac:dyDescent="0.25">
      <c r="D460" s="1"/>
      <c r="E460" s="1"/>
      <c r="G460" s="1"/>
    </row>
    <row r="461" spans="4:7" x14ac:dyDescent="0.25">
      <c r="D461" s="1"/>
      <c r="E461" s="1"/>
      <c r="G461" s="1"/>
    </row>
    <row r="462" spans="4:7" x14ac:dyDescent="0.25">
      <c r="D462" s="1"/>
      <c r="E462" s="1"/>
      <c r="G462" s="1"/>
    </row>
    <row r="463" spans="4:7" x14ac:dyDescent="0.25">
      <c r="D463" s="1"/>
      <c r="E463" s="1"/>
      <c r="G463" s="1"/>
    </row>
    <row r="464" spans="4:7" x14ac:dyDescent="0.25">
      <c r="D464" s="1"/>
      <c r="E464" s="1"/>
      <c r="G464" s="1"/>
    </row>
    <row r="465" spans="4:7" x14ac:dyDescent="0.25">
      <c r="D465" s="1"/>
      <c r="E465" s="1"/>
      <c r="G465" s="1"/>
    </row>
    <row r="466" spans="4:7" x14ac:dyDescent="0.25">
      <c r="D466" s="1"/>
      <c r="E466" s="1"/>
      <c r="G466" s="1"/>
    </row>
    <row r="467" spans="4:7" x14ac:dyDescent="0.25">
      <c r="D467" s="1"/>
      <c r="E467" s="1"/>
      <c r="G467" s="1"/>
    </row>
    <row r="468" spans="4:7" x14ac:dyDescent="0.25">
      <c r="D468" s="1"/>
      <c r="E468" s="1"/>
      <c r="G468" s="1"/>
    </row>
    <row r="469" spans="4:7" x14ac:dyDescent="0.25">
      <c r="D469" s="1"/>
      <c r="E469" s="1"/>
      <c r="G469" s="1"/>
    </row>
    <row r="470" spans="4:7" x14ac:dyDescent="0.25">
      <c r="D470" s="1"/>
      <c r="E470" s="1"/>
      <c r="G470" s="1"/>
    </row>
    <row r="471" spans="4:7" x14ac:dyDescent="0.25">
      <c r="D471" s="1"/>
      <c r="E471" s="1"/>
      <c r="G471" s="1"/>
    </row>
    <row r="472" spans="4:7" x14ac:dyDescent="0.25">
      <c r="D472" s="1"/>
      <c r="E472" s="1"/>
      <c r="G472" s="1"/>
    </row>
    <row r="473" spans="4:7" x14ac:dyDescent="0.25">
      <c r="D473" s="1"/>
      <c r="E473" s="1"/>
      <c r="G473" s="1"/>
    </row>
    <row r="474" spans="4:7" x14ac:dyDescent="0.25">
      <c r="D474" s="1"/>
      <c r="E474" s="1"/>
      <c r="G474" s="1"/>
    </row>
    <row r="475" spans="4:7" x14ac:dyDescent="0.25">
      <c r="D475" s="1"/>
      <c r="E475" s="1"/>
      <c r="G475" s="1"/>
    </row>
    <row r="476" spans="4:7" x14ac:dyDescent="0.25">
      <c r="D476" s="1"/>
      <c r="E476" s="1"/>
      <c r="G476" s="1"/>
    </row>
    <row r="477" spans="4:7" x14ac:dyDescent="0.25">
      <c r="D477" s="1"/>
      <c r="E477" s="1"/>
      <c r="G477" s="1"/>
    </row>
    <row r="478" spans="4:7" x14ac:dyDescent="0.25">
      <c r="D478" s="1"/>
      <c r="E478" s="1"/>
      <c r="G478" s="1"/>
    </row>
    <row r="479" spans="4:7" x14ac:dyDescent="0.25">
      <c r="D479" s="1"/>
      <c r="E479" s="1"/>
      <c r="G479" s="1"/>
    </row>
    <row r="480" spans="4:7" x14ac:dyDescent="0.25">
      <c r="D480" s="1"/>
      <c r="E480" s="1"/>
      <c r="G480" s="1"/>
    </row>
    <row r="481" spans="4:7" x14ac:dyDescent="0.25">
      <c r="D481" s="1"/>
      <c r="E481" s="1"/>
      <c r="G481" s="1"/>
    </row>
    <row r="482" spans="4:7" x14ac:dyDescent="0.25">
      <c r="D482" s="1"/>
      <c r="E482" s="1"/>
      <c r="G482" s="1"/>
    </row>
    <row r="483" spans="4:7" x14ac:dyDescent="0.25">
      <c r="D483" s="1"/>
      <c r="E483" s="1"/>
      <c r="G483" s="1"/>
    </row>
    <row r="484" spans="4:7" x14ac:dyDescent="0.25">
      <c r="D484" s="1"/>
      <c r="E484" s="1"/>
      <c r="G484" s="1"/>
    </row>
    <row r="485" spans="4:7" x14ac:dyDescent="0.25">
      <c r="D485" s="1"/>
      <c r="E485" s="1"/>
      <c r="G485" s="1"/>
    </row>
    <row r="486" spans="4:7" x14ac:dyDescent="0.25">
      <c r="D486" s="1"/>
      <c r="E486" s="1"/>
      <c r="G486" s="1"/>
    </row>
    <row r="487" spans="4:7" x14ac:dyDescent="0.25">
      <c r="D487" s="1"/>
      <c r="E487" s="1"/>
      <c r="G487" s="1"/>
    </row>
    <row r="488" spans="4:7" x14ac:dyDescent="0.25">
      <c r="D488" s="1"/>
      <c r="E488" s="1"/>
      <c r="G488" s="1"/>
    </row>
    <row r="491" spans="4:7" x14ac:dyDescent="0.25">
      <c r="D491" s="1"/>
      <c r="E491" s="1"/>
      <c r="G491" s="1"/>
    </row>
    <row r="492" spans="4:7" x14ac:dyDescent="0.25">
      <c r="D492" s="1"/>
      <c r="E492" s="1"/>
      <c r="G492" s="1"/>
    </row>
    <row r="493" spans="4:7" x14ac:dyDescent="0.25">
      <c r="D493" s="1"/>
      <c r="E493" s="1"/>
      <c r="G493" s="1"/>
    </row>
    <row r="494" spans="4:7" x14ac:dyDescent="0.25">
      <c r="D494" s="1"/>
      <c r="E494" s="1"/>
      <c r="G494" s="1"/>
    </row>
    <row r="495" spans="4:7" x14ac:dyDescent="0.25">
      <c r="D495" s="1"/>
      <c r="E495" s="1"/>
      <c r="G495" s="1"/>
    </row>
    <row r="496" spans="4:7" x14ac:dyDescent="0.25">
      <c r="D496" s="1"/>
      <c r="E496" s="1"/>
      <c r="G496" s="1"/>
    </row>
    <row r="497" spans="4:7" x14ac:dyDescent="0.25">
      <c r="D497" s="1"/>
      <c r="E497" s="1"/>
      <c r="G497" s="1"/>
    </row>
    <row r="498" spans="4:7" x14ac:dyDescent="0.25">
      <c r="D498" s="1"/>
      <c r="E498" s="1"/>
      <c r="G498" s="1"/>
    </row>
    <row r="499" spans="4:7" x14ac:dyDescent="0.25">
      <c r="D499" s="1"/>
      <c r="E499" s="1"/>
      <c r="G499" s="1"/>
    </row>
    <row r="500" spans="4:7" x14ac:dyDescent="0.25">
      <c r="D500" s="1"/>
      <c r="E500" s="1"/>
      <c r="G500" s="1"/>
    </row>
    <row r="501" spans="4:7" x14ac:dyDescent="0.25">
      <c r="D501" s="1"/>
      <c r="E501" s="1"/>
      <c r="G501" s="1"/>
    </row>
    <row r="502" spans="4:7" x14ac:dyDescent="0.25">
      <c r="D502" s="1"/>
      <c r="E502" s="1"/>
      <c r="G502" s="1"/>
    </row>
    <row r="503" spans="4:7" x14ac:dyDescent="0.25">
      <c r="D503" s="1"/>
      <c r="E503" s="1"/>
      <c r="G503" s="1"/>
    </row>
    <row r="504" spans="4:7" x14ac:dyDescent="0.25">
      <c r="D504" s="1"/>
      <c r="E504" s="1"/>
      <c r="G504" s="1"/>
    </row>
    <row r="505" spans="4:7" x14ac:dyDescent="0.25">
      <c r="D505" s="1"/>
      <c r="E505" s="1"/>
      <c r="G505" s="1"/>
    </row>
    <row r="506" spans="4:7" x14ac:dyDescent="0.25">
      <c r="D506" s="1"/>
      <c r="E506" s="1"/>
      <c r="G506" s="1"/>
    </row>
    <row r="507" spans="4:7" x14ac:dyDescent="0.25">
      <c r="D507" s="1"/>
      <c r="E507" s="1"/>
      <c r="G507" s="1"/>
    </row>
    <row r="508" spans="4:7" x14ac:dyDescent="0.25">
      <c r="D508" s="1"/>
      <c r="E508" s="1"/>
      <c r="G508" s="1"/>
    </row>
    <row r="509" spans="4:7" x14ac:dyDescent="0.25">
      <c r="D509" s="1"/>
      <c r="E509" s="1"/>
      <c r="G509" s="1"/>
    </row>
    <row r="510" spans="4:7" x14ac:dyDescent="0.25">
      <c r="D510" s="1"/>
      <c r="E510" s="1"/>
      <c r="G510" s="1"/>
    </row>
    <row r="511" spans="4:7" x14ac:dyDescent="0.25">
      <c r="D511" s="1"/>
      <c r="E511" s="1"/>
      <c r="G511" s="1"/>
    </row>
    <row r="512" spans="4:7" x14ac:dyDescent="0.25">
      <c r="D512" s="1"/>
      <c r="E512" s="1"/>
      <c r="G512" s="1"/>
    </row>
    <row r="513" spans="4:7" x14ac:dyDescent="0.25">
      <c r="D513" s="1"/>
      <c r="E513" s="1"/>
      <c r="G513" s="1"/>
    </row>
    <row r="514" spans="4:7" x14ac:dyDescent="0.25">
      <c r="D514" s="1"/>
      <c r="E514" s="1"/>
      <c r="G514" s="1"/>
    </row>
    <row r="515" spans="4:7" x14ac:dyDescent="0.25">
      <c r="D515" s="1"/>
      <c r="E515" s="1"/>
      <c r="G515" s="1"/>
    </row>
    <row r="516" spans="4:7" x14ac:dyDescent="0.25">
      <c r="D516" s="1"/>
      <c r="E516" s="1"/>
      <c r="G516" s="1"/>
    </row>
    <row r="517" spans="4:7" x14ac:dyDescent="0.25">
      <c r="D517" s="1"/>
      <c r="E517" s="1"/>
      <c r="G517" s="1"/>
    </row>
    <row r="518" spans="4:7" x14ac:dyDescent="0.25">
      <c r="D518" s="1"/>
      <c r="E518" s="1"/>
      <c r="G518" s="1"/>
    </row>
    <row r="519" spans="4:7" x14ac:dyDescent="0.25">
      <c r="D519" s="1"/>
      <c r="E519" s="1"/>
      <c r="G519" s="1"/>
    </row>
    <row r="520" spans="4:7" x14ac:dyDescent="0.25">
      <c r="D520" s="1"/>
      <c r="E520" s="1"/>
      <c r="G520" s="1"/>
    </row>
    <row r="521" spans="4:7" x14ac:dyDescent="0.25">
      <c r="D521" s="1"/>
      <c r="E521" s="1"/>
      <c r="G521" s="1"/>
    </row>
    <row r="522" spans="4:7" x14ac:dyDescent="0.25">
      <c r="D522" s="1"/>
      <c r="E522" s="1"/>
      <c r="G522" s="1"/>
    </row>
    <row r="523" spans="4:7" x14ac:dyDescent="0.25">
      <c r="D523" s="1"/>
      <c r="E523" s="1"/>
      <c r="G523" s="1"/>
    </row>
    <row r="524" spans="4:7" x14ac:dyDescent="0.25">
      <c r="D524" s="1"/>
      <c r="E524" s="1"/>
      <c r="G524" s="1"/>
    </row>
    <row r="525" spans="4:7" x14ac:dyDescent="0.25">
      <c r="D525" s="1"/>
      <c r="E525" s="1"/>
      <c r="G525" s="1"/>
    </row>
    <row r="526" spans="4:7" x14ac:dyDescent="0.25">
      <c r="D526" s="1"/>
      <c r="E526" s="1"/>
      <c r="G526" s="1"/>
    </row>
    <row r="527" spans="4:7" x14ac:dyDescent="0.25">
      <c r="D527" s="1"/>
      <c r="E527" s="1"/>
      <c r="G527" s="1"/>
    </row>
    <row r="528" spans="4:7" x14ac:dyDescent="0.25">
      <c r="D528" s="1"/>
      <c r="E528" s="1"/>
      <c r="G528" s="1"/>
    </row>
    <row r="529" spans="4:7" x14ac:dyDescent="0.25">
      <c r="D529" s="1"/>
      <c r="E529" s="1"/>
      <c r="G529" s="1"/>
    </row>
    <row r="530" spans="4:7" x14ac:dyDescent="0.25">
      <c r="D530" s="1"/>
      <c r="E530" s="1"/>
      <c r="G530" s="1"/>
    </row>
    <row r="531" spans="4:7" x14ac:dyDescent="0.25">
      <c r="D531" s="1"/>
      <c r="E531" s="1"/>
      <c r="G531" s="1"/>
    </row>
    <row r="532" spans="4:7" x14ac:dyDescent="0.25">
      <c r="D532" s="1"/>
      <c r="E532" s="1"/>
      <c r="G532" s="1"/>
    </row>
    <row r="533" spans="4:7" x14ac:dyDescent="0.25">
      <c r="D533" s="1"/>
      <c r="E533" s="1"/>
      <c r="G533" s="1"/>
    </row>
    <row r="534" spans="4:7" x14ac:dyDescent="0.25">
      <c r="D534" s="1"/>
      <c r="E534" s="1"/>
      <c r="G534" s="1"/>
    </row>
    <row r="535" spans="4:7" x14ac:dyDescent="0.25">
      <c r="D535" s="1"/>
      <c r="E535" s="1"/>
      <c r="G535" s="1"/>
    </row>
    <row r="536" spans="4:7" x14ac:dyDescent="0.25">
      <c r="D536" s="1"/>
      <c r="E536" s="1"/>
      <c r="G536" s="1"/>
    </row>
    <row r="537" spans="4:7" x14ac:dyDescent="0.25">
      <c r="D537" s="1"/>
      <c r="E537" s="1"/>
      <c r="G537" s="1"/>
    </row>
    <row r="538" spans="4:7" x14ac:dyDescent="0.25">
      <c r="D538" s="1"/>
      <c r="E538" s="1"/>
      <c r="G538" s="1"/>
    </row>
    <row r="539" spans="4:7" x14ac:dyDescent="0.25">
      <c r="D539" s="1"/>
      <c r="E539" s="1"/>
      <c r="G539" s="1"/>
    </row>
    <row r="540" spans="4:7" x14ac:dyDescent="0.25">
      <c r="D540" s="1"/>
      <c r="E540" s="1"/>
      <c r="G540" s="1"/>
    </row>
    <row r="541" spans="4:7" x14ac:dyDescent="0.25">
      <c r="D541" s="1"/>
      <c r="E541" s="1"/>
      <c r="G541" s="1"/>
    </row>
    <row r="542" spans="4:7" x14ac:dyDescent="0.25">
      <c r="D542" s="1"/>
      <c r="E542" s="1"/>
      <c r="G542" s="1"/>
    </row>
    <row r="543" spans="4:7" x14ac:dyDescent="0.25">
      <c r="D543" s="1"/>
      <c r="E543" s="1"/>
      <c r="G543" s="1"/>
    </row>
    <row r="544" spans="4:7" x14ac:dyDescent="0.25">
      <c r="D544" s="1"/>
      <c r="E544" s="1"/>
      <c r="G544" s="1"/>
    </row>
    <row r="545" spans="4:7" x14ac:dyDescent="0.25">
      <c r="D545" s="1"/>
      <c r="E545" s="1"/>
      <c r="G545" s="1"/>
    </row>
    <row r="546" spans="4:7" x14ac:dyDescent="0.25">
      <c r="D546" s="1"/>
      <c r="E546" s="1"/>
      <c r="G546" s="1"/>
    </row>
    <row r="547" spans="4:7" x14ac:dyDescent="0.25">
      <c r="D547" s="1"/>
      <c r="E547" s="1"/>
      <c r="G547" s="1"/>
    </row>
    <row r="548" spans="4:7" x14ac:dyDescent="0.25">
      <c r="D548" s="1"/>
      <c r="E548" s="1"/>
      <c r="G548" s="1"/>
    </row>
    <row r="549" spans="4:7" x14ac:dyDescent="0.25">
      <c r="D549" s="1"/>
      <c r="E549" s="1"/>
      <c r="G549" s="1"/>
    </row>
    <row r="550" spans="4:7" x14ac:dyDescent="0.25">
      <c r="D550" s="1"/>
      <c r="E550" s="1"/>
      <c r="G550" s="1"/>
    </row>
    <row r="551" spans="4:7" x14ac:dyDescent="0.25">
      <c r="D551" s="1"/>
      <c r="E551" s="1"/>
      <c r="G551" s="1"/>
    </row>
    <row r="552" spans="4:7" x14ac:dyDescent="0.25">
      <c r="D552" s="1"/>
      <c r="E552" s="1"/>
      <c r="G552" s="1"/>
    </row>
    <row r="553" spans="4:7" x14ac:dyDescent="0.25">
      <c r="D553" s="1"/>
      <c r="E553" s="1"/>
      <c r="G553" s="1"/>
    </row>
    <row r="554" spans="4:7" x14ac:dyDescent="0.25">
      <c r="D554" s="1"/>
      <c r="E554" s="1"/>
      <c r="G554" s="1"/>
    </row>
    <row r="555" spans="4:7" x14ac:dyDescent="0.25">
      <c r="D555" s="1"/>
      <c r="E555" s="1"/>
      <c r="G555" s="1"/>
    </row>
    <row r="556" spans="4:7" x14ac:dyDescent="0.25">
      <c r="D556" s="1"/>
      <c r="E556" s="1"/>
      <c r="G556" s="1"/>
    </row>
    <row r="557" spans="4:7" x14ac:dyDescent="0.25">
      <c r="D557" s="1"/>
      <c r="E557" s="1"/>
      <c r="G557" s="1"/>
    </row>
    <row r="558" spans="4:7" x14ac:dyDescent="0.25">
      <c r="D558" s="1"/>
      <c r="E558" s="1"/>
      <c r="G558" s="1"/>
    </row>
    <row r="559" spans="4:7" x14ac:dyDescent="0.25">
      <c r="D559" s="1"/>
      <c r="E559" s="1"/>
      <c r="G559" s="1"/>
    </row>
    <row r="560" spans="4:7" x14ac:dyDescent="0.25">
      <c r="D560" s="1"/>
      <c r="E560" s="1"/>
      <c r="G560" s="1"/>
    </row>
    <row r="561" spans="4:7" x14ac:dyDescent="0.25">
      <c r="D561" s="1"/>
      <c r="E561" s="1"/>
      <c r="G561" s="1"/>
    </row>
    <row r="562" spans="4:7" x14ac:dyDescent="0.25">
      <c r="D562" s="1"/>
      <c r="E562" s="1"/>
      <c r="G562" s="1"/>
    </row>
    <row r="563" spans="4:7" x14ac:dyDescent="0.25">
      <c r="D563" s="1"/>
      <c r="E563" s="1"/>
      <c r="G563" s="1"/>
    </row>
    <row r="564" spans="4:7" x14ac:dyDescent="0.25">
      <c r="D564" s="1"/>
      <c r="E564" s="1"/>
      <c r="G564" s="1"/>
    </row>
    <row r="565" spans="4:7" x14ac:dyDescent="0.25">
      <c r="D565" s="1"/>
      <c r="E565" s="1"/>
      <c r="G565" s="1"/>
    </row>
    <row r="566" spans="4:7" x14ac:dyDescent="0.25">
      <c r="D566" s="1"/>
      <c r="E566" s="1"/>
      <c r="G566" s="1"/>
    </row>
    <row r="567" spans="4:7" x14ac:dyDescent="0.25">
      <c r="D567" s="1"/>
      <c r="E567" s="1"/>
      <c r="G567" s="1"/>
    </row>
    <row r="568" spans="4:7" x14ac:dyDescent="0.25">
      <c r="D568" s="1"/>
      <c r="E568" s="1"/>
      <c r="G568" s="1"/>
    </row>
    <row r="569" spans="4:7" x14ac:dyDescent="0.25">
      <c r="D569" s="1"/>
      <c r="E569" s="1"/>
      <c r="G569" s="1"/>
    </row>
    <row r="570" spans="4:7" x14ac:dyDescent="0.25">
      <c r="D570" s="1"/>
      <c r="E570" s="1"/>
      <c r="G570" s="1"/>
    </row>
    <row r="571" spans="4:7" x14ac:dyDescent="0.25">
      <c r="D571" s="1"/>
      <c r="E571" s="1"/>
      <c r="G571" s="1"/>
    </row>
    <row r="572" spans="4:7" x14ac:dyDescent="0.25">
      <c r="D572" s="1"/>
      <c r="E572" s="1"/>
      <c r="G572" s="1"/>
    </row>
    <row r="573" spans="4:7" x14ac:dyDescent="0.25">
      <c r="D573" s="1"/>
      <c r="E573" s="1"/>
      <c r="G573" s="1"/>
    </row>
    <row r="574" spans="4:7" x14ac:dyDescent="0.25">
      <c r="D574" s="1"/>
      <c r="E574" s="1"/>
      <c r="G574" s="1"/>
    </row>
    <row r="575" spans="4:7" x14ac:dyDescent="0.25">
      <c r="D575" s="1"/>
      <c r="E575" s="1"/>
      <c r="G575" s="1"/>
    </row>
    <row r="576" spans="4:7" x14ac:dyDescent="0.25">
      <c r="D576" s="1"/>
      <c r="E576" s="1"/>
      <c r="G576" s="1"/>
    </row>
    <row r="577" spans="4:7" x14ac:dyDescent="0.25">
      <c r="D577" s="1"/>
      <c r="E577" s="1"/>
      <c r="G577" s="1"/>
    </row>
    <row r="579" spans="4:7" x14ac:dyDescent="0.25">
      <c r="D579" s="1"/>
      <c r="E579" s="1"/>
      <c r="G579" s="1"/>
    </row>
    <row r="580" spans="4:7" x14ac:dyDescent="0.25">
      <c r="D580" s="1"/>
      <c r="E580" s="1"/>
      <c r="G580" s="1"/>
    </row>
    <row r="581" spans="4:7" x14ac:dyDescent="0.25">
      <c r="D581" s="1"/>
      <c r="E581" s="1"/>
      <c r="G581" s="1"/>
    </row>
    <row r="582" spans="4:7" x14ac:dyDescent="0.25">
      <c r="D582" s="1"/>
      <c r="E582" s="1"/>
      <c r="G582" s="1"/>
    </row>
    <row r="583" spans="4:7" x14ac:dyDescent="0.25">
      <c r="D583" s="1"/>
      <c r="E583" s="1"/>
      <c r="G583" s="1"/>
    </row>
    <row r="584" spans="4:7" x14ac:dyDescent="0.25">
      <c r="D584" s="1"/>
      <c r="E584" s="1"/>
      <c r="G584" s="1"/>
    </row>
    <row r="585" spans="4:7" x14ac:dyDescent="0.25">
      <c r="D585" s="1"/>
      <c r="E585" s="1"/>
      <c r="G585" s="1"/>
    </row>
    <row r="586" spans="4:7" x14ac:dyDescent="0.25">
      <c r="D586" s="1"/>
      <c r="E586" s="1"/>
      <c r="G586" s="1"/>
    </row>
    <row r="587" spans="4:7" x14ac:dyDescent="0.25">
      <c r="D587" s="1"/>
      <c r="E587" s="1"/>
      <c r="G587" s="1"/>
    </row>
    <row r="588" spans="4:7" x14ac:dyDescent="0.25">
      <c r="D588" s="1"/>
      <c r="E588" s="1"/>
      <c r="G588" s="1"/>
    </row>
    <row r="589" spans="4:7" x14ac:dyDescent="0.25">
      <c r="D589" s="1"/>
      <c r="E589" s="1"/>
      <c r="G589" s="1"/>
    </row>
    <row r="590" spans="4:7" x14ac:dyDescent="0.25">
      <c r="D590" s="1"/>
      <c r="E590" s="1"/>
      <c r="G590" s="1"/>
    </row>
    <row r="591" spans="4:7" x14ac:dyDescent="0.25">
      <c r="D591" s="1"/>
      <c r="E591" s="1"/>
      <c r="G591" s="1"/>
    </row>
    <row r="592" spans="4:7" x14ac:dyDescent="0.25">
      <c r="D592" s="1"/>
      <c r="E592" s="1"/>
      <c r="G592" s="1"/>
    </row>
    <row r="593" spans="4:7" x14ac:dyDescent="0.25">
      <c r="D593" s="1"/>
      <c r="E593" s="1"/>
      <c r="G593" s="1"/>
    </row>
    <row r="594" spans="4:7" x14ac:dyDescent="0.25">
      <c r="D594" s="1"/>
      <c r="E594" s="1"/>
      <c r="G594" s="1"/>
    </row>
    <row r="595" spans="4:7" x14ac:dyDescent="0.25">
      <c r="D595" s="1"/>
      <c r="E595" s="1"/>
      <c r="G595" s="1"/>
    </row>
    <row r="596" spans="4:7" x14ac:dyDescent="0.25">
      <c r="D596" s="1"/>
      <c r="E596" s="1"/>
      <c r="G596" s="1"/>
    </row>
    <row r="597" spans="4:7" x14ac:dyDescent="0.25">
      <c r="D597" s="1"/>
      <c r="E597" s="1"/>
      <c r="G597" s="1"/>
    </row>
    <row r="598" spans="4:7" x14ac:dyDescent="0.25">
      <c r="D598" s="1"/>
      <c r="E598" s="1"/>
      <c r="G598" s="1"/>
    </row>
    <row r="599" spans="4:7" x14ac:dyDescent="0.25">
      <c r="D599" s="1"/>
      <c r="E599" s="1"/>
      <c r="G599" s="1"/>
    </row>
    <row r="600" spans="4:7" x14ac:dyDescent="0.25">
      <c r="D600" s="1"/>
      <c r="E600" s="1"/>
      <c r="G600" s="1"/>
    </row>
    <row r="601" spans="4:7" x14ac:dyDescent="0.25">
      <c r="D601" s="1"/>
      <c r="E601" s="1"/>
      <c r="G601" s="1"/>
    </row>
    <row r="602" spans="4:7" x14ac:dyDescent="0.25">
      <c r="D602" s="1"/>
      <c r="E602" s="1"/>
      <c r="G602" s="1"/>
    </row>
    <row r="603" spans="4:7" x14ac:dyDescent="0.25">
      <c r="D603" s="1"/>
      <c r="E603" s="1"/>
      <c r="G603" s="1"/>
    </row>
    <row r="604" spans="4:7" x14ac:dyDescent="0.25">
      <c r="D604" s="1"/>
      <c r="E604" s="1"/>
      <c r="G604" s="1"/>
    </row>
    <row r="605" spans="4:7" x14ac:dyDescent="0.25">
      <c r="D605" s="1"/>
      <c r="E605" s="1"/>
      <c r="G605" s="1"/>
    </row>
    <row r="606" spans="4:7" x14ac:dyDescent="0.25">
      <c r="D606" s="1"/>
      <c r="E606" s="1"/>
      <c r="G606" s="1"/>
    </row>
    <row r="607" spans="4:7" x14ac:dyDescent="0.25">
      <c r="D607" s="1"/>
      <c r="E607" s="1"/>
      <c r="G607" s="1"/>
    </row>
    <row r="608" spans="4:7" x14ac:dyDescent="0.25">
      <c r="D608" s="1"/>
      <c r="E608" s="1"/>
      <c r="G608" s="1"/>
    </row>
    <row r="609" spans="4:7" x14ac:dyDescent="0.25">
      <c r="D609" s="1"/>
      <c r="E609" s="1"/>
      <c r="G609" s="1"/>
    </row>
    <row r="610" spans="4:7" x14ac:dyDescent="0.25">
      <c r="D610" s="1"/>
      <c r="E610" s="1"/>
      <c r="G610" s="1"/>
    </row>
    <row r="611" spans="4:7" x14ac:dyDescent="0.25">
      <c r="D611" s="1"/>
      <c r="E611" s="1"/>
      <c r="G611" s="1"/>
    </row>
    <row r="612" spans="4:7" x14ac:dyDescent="0.25">
      <c r="D612" s="1"/>
      <c r="E612" s="1"/>
      <c r="G612" s="1"/>
    </row>
    <row r="613" spans="4:7" x14ac:dyDescent="0.25">
      <c r="D613" s="1"/>
      <c r="E613" s="1"/>
      <c r="G613" s="1"/>
    </row>
    <row r="614" spans="4:7" x14ac:dyDescent="0.25">
      <c r="D614" s="1"/>
      <c r="E614" s="1"/>
      <c r="G614" s="1"/>
    </row>
    <row r="615" spans="4:7" x14ac:dyDescent="0.25">
      <c r="D615" s="1"/>
      <c r="E615" s="1"/>
      <c r="G615" s="1"/>
    </row>
    <row r="616" spans="4:7" x14ac:dyDescent="0.25">
      <c r="D616" s="1"/>
      <c r="E616" s="1"/>
      <c r="G616" s="1"/>
    </row>
    <row r="617" spans="4:7" x14ac:dyDescent="0.25">
      <c r="D617" s="1"/>
      <c r="E617" s="1"/>
      <c r="G617" s="1"/>
    </row>
    <row r="618" spans="4:7" x14ac:dyDescent="0.25">
      <c r="D618" s="1"/>
      <c r="E618" s="1"/>
      <c r="G618" s="1"/>
    </row>
    <row r="619" spans="4:7" x14ac:dyDescent="0.25">
      <c r="D619" s="1"/>
      <c r="E619" s="1"/>
      <c r="G619" s="1"/>
    </row>
    <row r="620" spans="4:7" x14ac:dyDescent="0.25">
      <c r="D620" s="1"/>
      <c r="E620" s="1"/>
      <c r="G620" s="1"/>
    </row>
    <row r="621" spans="4:7" x14ac:dyDescent="0.25">
      <c r="D621" s="1"/>
      <c r="E621" s="1"/>
      <c r="G621" s="1"/>
    </row>
    <row r="622" spans="4:7" x14ac:dyDescent="0.25">
      <c r="D622" s="1"/>
      <c r="E622" s="1"/>
      <c r="G622" s="1"/>
    </row>
    <row r="623" spans="4:7" x14ac:dyDescent="0.25">
      <c r="D623" s="1"/>
      <c r="E623" s="1"/>
      <c r="G623" s="1"/>
    </row>
    <row r="624" spans="4:7" x14ac:dyDescent="0.25">
      <c r="D624" s="1"/>
      <c r="E624" s="1"/>
      <c r="G624" s="1"/>
    </row>
    <row r="625" spans="4:7" x14ac:dyDescent="0.25">
      <c r="D625" s="1"/>
      <c r="E625" s="1"/>
      <c r="G625" s="1"/>
    </row>
    <row r="626" spans="4:7" x14ac:dyDescent="0.25">
      <c r="D626" s="1"/>
      <c r="E626" s="1"/>
      <c r="G626" s="1"/>
    </row>
    <row r="627" spans="4:7" x14ac:dyDescent="0.25">
      <c r="D627" s="1"/>
      <c r="E627" s="1"/>
      <c r="G627" s="1"/>
    </row>
    <row r="628" spans="4:7" x14ac:dyDescent="0.25">
      <c r="D628" s="1"/>
      <c r="E628" s="1"/>
      <c r="G628" s="1"/>
    </row>
    <row r="629" spans="4:7" x14ac:dyDescent="0.25">
      <c r="D629" s="1"/>
      <c r="E629" s="1"/>
      <c r="G629" s="1"/>
    </row>
    <row r="630" spans="4:7" x14ac:dyDescent="0.25">
      <c r="D630" s="1"/>
      <c r="E630" s="1"/>
      <c r="G630" s="1"/>
    </row>
    <row r="631" spans="4:7" x14ac:dyDescent="0.25">
      <c r="D631" s="1"/>
      <c r="E631" s="1"/>
      <c r="G631" s="1"/>
    </row>
    <row r="632" spans="4:7" x14ac:dyDescent="0.25">
      <c r="D632" s="1"/>
      <c r="E632" s="1"/>
      <c r="G632" s="1"/>
    </row>
    <row r="633" spans="4:7" x14ac:dyDescent="0.25">
      <c r="D633" s="1"/>
      <c r="E633" s="1"/>
      <c r="G633" s="1"/>
    </row>
    <row r="634" spans="4:7" x14ac:dyDescent="0.25">
      <c r="D634" s="1"/>
      <c r="E634" s="1"/>
      <c r="G634" s="1"/>
    </row>
    <row r="635" spans="4:7" x14ac:dyDescent="0.25">
      <c r="D635" s="1"/>
      <c r="E635" s="1"/>
      <c r="G635" s="1"/>
    </row>
    <row r="636" spans="4:7" x14ac:dyDescent="0.25">
      <c r="D636" s="1"/>
      <c r="E636" s="1"/>
      <c r="G636" s="1"/>
    </row>
    <row r="637" spans="4:7" x14ac:dyDescent="0.25">
      <c r="D637" s="1"/>
      <c r="E637" s="1"/>
      <c r="G637" s="1"/>
    </row>
    <row r="638" spans="4:7" x14ac:dyDescent="0.25">
      <c r="D638" s="1"/>
      <c r="E638" s="1"/>
      <c r="G638" s="1"/>
    </row>
    <row r="639" spans="4:7" x14ac:dyDescent="0.25">
      <c r="D639" s="1"/>
      <c r="E639" s="1"/>
      <c r="G639" s="1"/>
    </row>
    <row r="640" spans="4:7" x14ac:dyDescent="0.25">
      <c r="D640" s="1"/>
      <c r="E640" s="1"/>
      <c r="G640" s="1"/>
    </row>
    <row r="641" spans="4:7" x14ac:dyDescent="0.25">
      <c r="D641" s="1"/>
      <c r="E641" s="1"/>
      <c r="G641" s="1"/>
    </row>
    <row r="642" spans="4:7" x14ac:dyDescent="0.25">
      <c r="D642" s="1"/>
      <c r="E642" s="1"/>
      <c r="G642" s="1"/>
    </row>
    <row r="643" spans="4:7" x14ac:dyDescent="0.25">
      <c r="D643" s="1"/>
      <c r="E643" s="1"/>
      <c r="G643" s="1"/>
    </row>
    <row r="644" spans="4:7" x14ac:dyDescent="0.25">
      <c r="D644" s="1"/>
      <c r="E644" s="1"/>
      <c r="G644" s="1"/>
    </row>
    <row r="645" spans="4:7" x14ac:dyDescent="0.25">
      <c r="D645" s="1"/>
      <c r="E645" s="1"/>
      <c r="G645" s="1"/>
    </row>
    <row r="646" spans="4:7" x14ac:dyDescent="0.25">
      <c r="D646" s="1"/>
      <c r="E646" s="1"/>
      <c r="G646" s="1"/>
    </row>
    <row r="647" spans="4:7" x14ac:dyDescent="0.25">
      <c r="D647" s="1"/>
      <c r="E647" s="1"/>
      <c r="G647" s="1"/>
    </row>
    <row r="648" spans="4:7" x14ac:dyDescent="0.25">
      <c r="D648" s="1"/>
      <c r="E648" s="1"/>
      <c r="G648" s="1"/>
    </row>
    <row r="649" spans="4:7" x14ac:dyDescent="0.25">
      <c r="D649" s="1"/>
      <c r="E649" s="1"/>
      <c r="G649" s="1"/>
    </row>
    <row r="650" spans="4:7" x14ac:dyDescent="0.25">
      <c r="D650" s="1"/>
      <c r="E650" s="1"/>
      <c r="G650" s="1"/>
    </row>
    <row r="651" spans="4:7" x14ac:dyDescent="0.25">
      <c r="D651" s="1"/>
      <c r="E651" s="1"/>
      <c r="G651" s="1"/>
    </row>
    <row r="652" spans="4:7" x14ac:dyDescent="0.25">
      <c r="D652" s="1"/>
      <c r="E652" s="1"/>
      <c r="G652" s="1"/>
    </row>
    <row r="653" spans="4:7" x14ac:dyDescent="0.25">
      <c r="D653" s="1"/>
      <c r="E653" s="1"/>
      <c r="G653" s="1"/>
    </row>
    <row r="654" spans="4:7" x14ac:dyDescent="0.25">
      <c r="D654" s="1"/>
      <c r="E654" s="1"/>
      <c r="G654" s="1"/>
    </row>
    <row r="655" spans="4:7" x14ac:dyDescent="0.25">
      <c r="D655" s="1"/>
      <c r="E655" s="1"/>
      <c r="G655" s="1"/>
    </row>
    <row r="656" spans="4:7" x14ac:dyDescent="0.25">
      <c r="D656" s="1"/>
      <c r="E656" s="1"/>
      <c r="G656" s="1"/>
    </row>
    <row r="657" spans="4:7" x14ac:dyDescent="0.25">
      <c r="D657" s="1"/>
      <c r="E657" s="1"/>
      <c r="G657" s="1"/>
    </row>
    <row r="658" spans="4:7" x14ac:dyDescent="0.25">
      <c r="D658" s="1"/>
      <c r="E658" s="1"/>
      <c r="G658" s="1"/>
    </row>
    <row r="659" spans="4:7" x14ac:dyDescent="0.25">
      <c r="D659" s="1"/>
      <c r="E659" s="1"/>
      <c r="G659" s="1"/>
    </row>
    <row r="660" spans="4:7" x14ac:dyDescent="0.25">
      <c r="D660" s="1"/>
      <c r="E660" s="1"/>
      <c r="G660" s="1"/>
    </row>
    <row r="661" spans="4:7" x14ac:dyDescent="0.25">
      <c r="D661" s="1"/>
      <c r="E661" s="1"/>
      <c r="G661" s="1"/>
    </row>
    <row r="662" spans="4:7" x14ac:dyDescent="0.25">
      <c r="D662" s="1"/>
      <c r="E662" s="1"/>
      <c r="G662" s="1"/>
    </row>
    <row r="663" spans="4:7" x14ac:dyDescent="0.25">
      <c r="D663" s="1"/>
      <c r="E663" s="1"/>
      <c r="G663" s="1"/>
    </row>
    <row r="664" spans="4:7" x14ac:dyDescent="0.25">
      <c r="D664" s="1"/>
      <c r="E664" s="1"/>
      <c r="G664" s="1"/>
    </row>
    <row r="665" spans="4:7" x14ac:dyDescent="0.25">
      <c r="D665" s="1"/>
      <c r="E665" s="1"/>
      <c r="G665" s="1"/>
    </row>
    <row r="666" spans="4:7" x14ac:dyDescent="0.25">
      <c r="D666" s="1"/>
      <c r="E666" s="1"/>
      <c r="G666" s="1"/>
    </row>
    <row r="669" spans="4:7" x14ac:dyDescent="0.25">
      <c r="D669" s="1"/>
      <c r="E669" s="1"/>
      <c r="G669" s="1"/>
    </row>
    <row r="670" spans="4:7" x14ac:dyDescent="0.25">
      <c r="D670" s="1"/>
      <c r="E670" s="1"/>
      <c r="G670" s="1"/>
    </row>
    <row r="671" spans="4:7" x14ac:dyDescent="0.25">
      <c r="D671" s="1"/>
      <c r="E671" s="1"/>
      <c r="G671" s="1"/>
    </row>
    <row r="672" spans="4:7" x14ac:dyDescent="0.25">
      <c r="D672" s="1"/>
      <c r="E672" s="1"/>
      <c r="G672" s="1"/>
    </row>
    <row r="673" spans="4:7" x14ac:dyDescent="0.25">
      <c r="D673" s="1"/>
      <c r="E673" s="1"/>
      <c r="G673" s="1"/>
    </row>
    <row r="674" spans="4:7" x14ac:dyDescent="0.25">
      <c r="D674" s="1"/>
      <c r="E674" s="1"/>
      <c r="G674" s="1"/>
    </row>
    <row r="675" spans="4:7" x14ac:dyDescent="0.25">
      <c r="D675" s="1"/>
      <c r="E675" s="1"/>
      <c r="G675" s="1"/>
    </row>
    <row r="676" spans="4:7" x14ac:dyDescent="0.25">
      <c r="D676" s="1"/>
      <c r="E676" s="1"/>
      <c r="G676" s="1"/>
    </row>
    <row r="677" spans="4:7" x14ac:dyDescent="0.25">
      <c r="D677" s="1"/>
      <c r="E677" s="1"/>
      <c r="G677" s="1"/>
    </row>
    <row r="678" spans="4:7" x14ac:dyDescent="0.25">
      <c r="D678" s="1"/>
      <c r="E678" s="1"/>
      <c r="G678" s="1"/>
    </row>
    <row r="679" spans="4:7" x14ac:dyDescent="0.25">
      <c r="D679" s="1"/>
      <c r="E679" s="1"/>
      <c r="G679" s="1"/>
    </row>
    <row r="680" spans="4:7" x14ac:dyDescent="0.25">
      <c r="D680" s="1"/>
      <c r="E680" s="1"/>
      <c r="G680" s="1"/>
    </row>
    <row r="681" spans="4:7" x14ac:dyDescent="0.25">
      <c r="D681" s="1"/>
      <c r="E681" s="1"/>
      <c r="G681" s="1"/>
    </row>
    <row r="682" spans="4:7" x14ac:dyDescent="0.25">
      <c r="D682" s="1"/>
      <c r="E682" s="1"/>
      <c r="G682" s="1"/>
    </row>
    <row r="683" spans="4:7" x14ac:dyDescent="0.25">
      <c r="D683" s="1"/>
      <c r="E683" s="1"/>
      <c r="G683" s="1"/>
    </row>
    <row r="684" spans="4:7" x14ac:dyDescent="0.25">
      <c r="D684" s="1"/>
      <c r="E684" s="1"/>
      <c r="G684" s="1"/>
    </row>
    <row r="685" spans="4:7" x14ac:dyDescent="0.25">
      <c r="D685" s="1"/>
      <c r="E685" s="1"/>
      <c r="G685" s="1"/>
    </row>
    <row r="686" spans="4:7" x14ac:dyDescent="0.25">
      <c r="D686" s="1"/>
      <c r="E686" s="1"/>
      <c r="G686" s="1"/>
    </row>
    <row r="687" spans="4:7" x14ac:dyDescent="0.25">
      <c r="D687" s="1"/>
      <c r="E687" s="1"/>
      <c r="G687" s="1"/>
    </row>
    <row r="688" spans="4:7" x14ac:dyDescent="0.25">
      <c r="D688" s="1"/>
      <c r="E688" s="1"/>
      <c r="G688" s="1"/>
    </row>
    <row r="689" spans="4:7" x14ac:dyDescent="0.25">
      <c r="D689" s="1"/>
      <c r="E689" s="1"/>
      <c r="G689" s="1"/>
    </row>
    <row r="690" spans="4:7" x14ac:dyDescent="0.25">
      <c r="D690" s="1"/>
      <c r="E690" s="1"/>
      <c r="G690" s="1"/>
    </row>
    <row r="691" spans="4:7" x14ac:dyDescent="0.25">
      <c r="D691" s="1"/>
      <c r="E691" s="1"/>
      <c r="G691" s="1"/>
    </row>
    <row r="692" spans="4:7" x14ac:dyDescent="0.25">
      <c r="D692" s="1"/>
      <c r="E692" s="1"/>
      <c r="G692" s="1"/>
    </row>
    <row r="693" spans="4:7" x14ac:dyDescent="0.25">
      <c r="D693" s="1"/>
      <c r="E693" s="1"/>
      <c r="G693" s="1"/>
    </row>
    <row r="694" spans="4:7" x14ac:dyDescent="0.25">
      <c r="D694" s="1"/>
      <c r="E694" s="1"/>
      <c r="G694" s="1"/>
    </row>
    <row r="695" spans="4:7" x14ac:dyDescent="0.25">
      <c r="D695" s="1"/>
      <c r="E695" s="1"/>
      <c r="G695" s="1"/>
    </row>
    <row r="696" spans="4:7" x14ac:dyDescent="0.25">
      <c r="D696" s="1"/>
      <c r="E696" s="1"/>
      <c r="G696" s="1"/>
    </row>
    <row r="697" spans="4:7" x14ac:dyDescent="0.25">
      <c r="D697" s="1"/>
      <c r="E697" s="1"/>
      <c r="G697" s="1"/>
    </row>
    <row r="698" spans="4:7" x14ac:dyDescent="0.25">
      <c r="D698" s="1"/>
      <c r="E698" s="1"/>
      <c r="G698" s="1"/>
    </row>
    <row r="699" spans="4:7" x14ac:dyDescent="0.25">
      <c r="D699" s="1"/>
      <c r="E699" s="1"/>
      <c r="G699" s="1"/>
    </row>
    <row r="700" spans="4:7" x14ac:dyDescent="0.25">
      <c r="D700" s="1"/>
      <c r="E700" s="1"/>
      <c r="G700" s="1"/>
    </row>
    <row r="701" spans="4:7" x14ac:dyDescent="0.25">
      <c r="D701" s="1"/>
      <c r="E701" s="1"/>
      <c r="G701" s="1"/>
    </row>
    <row r="702" spans="4:7" x14ac:dyDescent="0.25">
      <c r="D702" s="1"/>
      <c r="E702" s="1"/>
      <c r="G702" s="1"/>
    </row>
    <row r="703" spans="4:7" x14ac:dyDescent="0.25">
      <c r="D703" s="1"/>
      <c r="E703" s="1"/>
      <c r="G703" s="1"/>
    </row>
    <row r="704" spans="4:7" x14ac:dyDescent="0.25">
      <c r="D704" s="1"/>
      <c r="E704" s="1"/>
      <c r="G704" s="1"/>
    </row>
    <row r="705" spans="4:7" x14ac:dyDescent="0.25">
      <c r="D705" s="1"/>
      <c r="E705" s="1"/>
      <c r="G705" s="1"/>
    </row>
    <row r="706" spans="4:7" x14ac:dyDescent="0.25">
      <c r="D706" s="1"/>
      <c r="E706" s="1"/>
      <c r="G706" s="1"/>
    </row>
    <row r="707" spans="4:7" x14ac:dyDescent="0.25">
      <c r="D707" s="1"/>
      <c r="E707" s="1"/>
      <c r="G707" s="1"/>
    </row>
    <row r="708" spans="4:7" x14ac:dyDescent="0.25">
      <c r="D708" s="1"/>
      <c r="E708" s="1"/>
      <c r="G708" s="1"/>
    </row>
    <row r="709" spans="4:7" x14ac:dyDescent="0.25">
      <c r="D709" s="1"/>
      <c r="E709" s="1"/>
      <c r="G709" s="1"/>
    </row>
    <row r="710" spans="4:7" x14ac:dyDescent="0.25">
      <c r="D710" s="1"/>
      <c r="E710" s="1"/>
      <c r="G710" s="1"/>
    </row>
    <row r="711" spans="4:7" x14ac:dyDescent="0.25">
      <c r="D711" s="1"/>
      <c r="E711" s="1"/>
      <c r="G711" s="1"/>
    </row>
    <row r="712" spans="4:7" x14ac:dyDescent="0.25">
      <c r="D712" s="1"/>
      <c r="E712" s="1"/>
      <c r="G712" s="1"/>
    </row>
    <row r="713" spans="4:7" x14ac:dyDescent="0.25">
      <c r="D713" s="1"/>
      <c r="E713" s="1"/>
      <c r="G713" s="1"/>
    </row>
    <row r="714" spans="4:7" x14ac:dyDescent="0.25">
      <c r="D714" s="1"/>
      <c r="E714" s="1"/>
      <c r="G714" s="1"/>
    </row>
    <row r="715" spans="4:7" x14ac:dyDescent="0.25">
      <c r="D715" s="1"/>
      <c r="E715" s="1"/>
      <c r="G715" s="1"/>
    </row>
    <row r="716" spans="4:7" x14ac:dyDescent="0.25">
      <c r="D716" s="1"/>
      <c r="E716" s="1"/>
      <c r="G716" s="1"/>
    </row>
    <row r="717" spans="4:7" x14ac:dyDescent="0.25">
      <c r="D717" s="1"/>
      <c r="E717" s="1"/>
      <c r="G717" s="1"/>
    </row>
    <row r="718" spans="4:7" x14ac:dyDescent="0.25">
      <c r="D718" s="1"/>
      <c r="E718" s="1"/>
      <c r="G718" s="1"/>
    </row>
    <row r="719" spans="4:7" x14ac:dyDescent="0.25">
      <c r="D719" s="1"/>
      <c r="E719" s="1"/>
      <c r="G719" s="1"/>
    </row>
    <row r="720" spans="4:7" x14ac:dyDescent="0.25">
      <c r="D720" s="1"/>
      <c r="E720" s="1"/>
      <c r="G720" s="1"/>
    </row>
    <row r="721" spans="4:7" x14ac:dyDescent="0.25">
      <c r="D721" s="1"/>
      <c r="E721" s="1"/>
      <c r="G721" s="1"/>
    </row>
    <row r="722" spans="4:7" x14ac:dyDescent="0.25">
      <c r="D722" s="1"/>
      <c r="E722" s="1"/>
      <c r="G722" s="1"/>
    </row>
    <row r="723" spans="4:7" x14ac:dyDescent="0.25">
      <c r="D723" s="1"/>
      <c r="E723" s="1"/>
      <c r="G723" s="1"/>
    </row>
    <row r="724" spans="4:7" x14ac:dyDescent="0.25">
      <c r="D724" s="1"/>
      <c r="E724" s="1"/>
      <c r="G724" s="1"/>
    </row>
    <row r="725" spans="4:7" x14ac:dyDescent="0.25">
      <c r="D725" s="1"/>
      <c r="E725" s="1"/>
      <c r="G725" s="1"/>
    </row>
    <row r="726" spans="4:7" x14ac:dyDescent="0.25">
      <c r="D726" s="1"/>
      <c r="E726" s="1"/>
      <c r="G726" s="1"/>
    </row>
    <row r="727" spans="4:7" x14ac:dyDescent="0.25">
      <c r="D727" s="1"/>
      <c r="E727" s="1"/>
      <c r="G727" s="1"/>
    </row>
    <row r="728" spans="4:7" x14ac:dyDescent="0.25">
      <c r="D728" s="1"/>
      <c r="E728" s="1"/>
      <c r="G728" s="1"/>
    </row>
    <row r="729" spans="4:7" x14ac:dyDescent="0.25">
      <c r="D729" s="1"/>
      <c r="E729" s="1"/>
      <c r="G729" s="1"/>
    </row>
    <row r="730" spans="4:7" x14ac:dyDescent="0.25">
      <c r="D730" s="1"/>
      <c r="E730" s="1"/>
      <c r="G730" s="1"/>
    </row>
    <row r="731" spans="4:7" x14ac:dyDescent="0.25">
      <c r="D731" s="1"/>
      <c r="E731" s="1"/>
      <c r="G731" s="1"/>
    </row>
    <row r="732" spans="4:7" x14ac:dyDescent="0.25">
      <c r="D732" s="1"/>
      <c r="E732" s="1"/>
      <c r="G732" s="1"/>
    </row>
    <row r="733" spans="4:7" x14ac:dyDescent="0.25">
      <c r="D733" s="1"/>
      <c r="E733" s="1"/>
      <c r="G733" s="1"/>
    </row>
    <row r="734" spans="4:7" x14ac:dyDescent="0.25">
      <c r="D734" s="1"/>
      <c r="E734" s="1"/>
      <c r="G734" s="1"/>
    </row>
    <row r="735" spans="4:7" x14ac:dyDescent="0.25">
      <c r="D735" s="1"/>
      <c r="E735" s="1"/>
      <c r="G735" s="1"/>
    </row>
    <row r="736" spans="4:7" x14ac:dyDescent="0.25">
      <c r="D736" s="1"/>
      <c r="E736" s="1"/>
      <c r="G736" s="1"/>
    </row>
    <row r="737" spans="4:7" x14ac:dyDescent="0.25">
      <c r="D737" s="1"/>
      <c r="E737" s="1"/>
      <c r="G737" s="1"/>
    </row>
    <row r="738" spans="4:7" x14ac:dyDescent="0.25">
      <c r="D738" s="1"/>
      <c r="E738" s="1"/>
      <c r="G738" s="1"/>
    </row>
    <row r="739" spans="4:7" x14ac:dyDescent="0.25">
      <c r="D739" s="1"/>
      <c r="E739" s="1"/>
      <c r="G739" s="1"/>
    </row>
    <row r="740" spans="4:7" x14ac:dyDescent="0.25">
      <c r="D740" s="1"/>
      <c r="E740" s="1"/>
      <c r="G740" s="1"/>
    </row>
    <row r="741" spans="4:7" x14ac:dyDescent="0.25">
      <c r="D741" s="1"/>
      <c r="E741" s="1"/>
      <c r="G741" s="1"/>
    </row>
    <row r="742" spans="4:7" x14ac:dyDescent="0.25">
      <c r="D742" s="1"/>
      <c r="E742" s="1"/>
      <c r="G742" s="1"/>
    </row>
    <row r="743" spans="4:7" x14ac:dyDescent="0.25">
      <c r="D743" s="1"/>
      <c r="E743" s="1"/>
      <c r="G743" s="1"/>
    </row>
    <row r="744" spans="4:7" x14ac:dyDescent="0.25">
      <c r="D744" s="1"/>
      <c r="E744" s="1"/>
      <c r="G744" s="1"/>
    </row>
    <row r="745" spans="4:7" x14ac:dyDescent="0.25">
      <c r="D745" s="1"/>
      <c r="E745" s="1"/>
      <c r="G745" s="1"/>
    </row>
    <row r="746" spans="4:7" x14ac:dyDescent="0.25">
      <c r="D746" s="1"/>
      <c r="E746" s="1"/>
      <c r="G746" s="1"/>
    </row>
    <row r="747" spans="4:7" x14ac:dyDescent="0.25">
      <c r="D747" s="1"/>
      <c r="E747" s="1"/>
      <c r="G747" s="1"/>
    </row>
    <row r="748" spans="4:7" x14ac:dyDescent="0.25">
      <c r="D748" s="1"/>
      <c r="E748" s="1"/>
      <c r="G748" s="1"/>
    </row>
    <row r="749" spans="4:7" x14ac:dyDescent="0.25">
      <c r="D749" s="1"/>
      <c r="E749" s="1"/>
      <c r="G749" s="1"/>
    </row>
    <row r="750" spans="4:7" x14ac:dyDescent="0.25">
      <c r="D750" s="1"/>
      <c r="E750" s="1"/>
      <c r="G750" s="1"/>
    </row>
    <row r="751" spans="4:7" x14ac:dyDescent="0.25">
      <c r="D751" s="1"/>
      <c r="E751" s="1"/>
      <c r="G751" s="1"/>
    </row>
    <row r="752" spans="4:7" x14ac:dyDescent="0.25">
      <c r="D752" s="1"/>
      <c r="E752" s="1"/>
      <c r="G752" s="1"/>
    </row>
    <row r="753" spans="4:7" x14ac:dyDescent="0.25">
      <c r="D753" s="1"/>
      <c r="E753" s="1"/>
      <c r="G753" s="1"/>
    </row>
    <row r="754" spans="4:7" x14ac:dyDescent="0.25">
      <c r="D754" s="1"/>
      <c r="E754" s="1"/>
      <c r="G754" s="1"/>
    </row>
    <row r="755" spans="4:7" x14ac:dyDescent="0.25">
      <c r="D755" s="1"/>
      <c r="E755" s="1"/>
      <c r="G755" s="1"/>
    </row>
    <row r="757" spans="4:7" x14ac:dyDescent="0.25">
      <c r="D757" s="1"/>
      <c r="E757" s="1"/>
      <c r="G757" s="1"/>
    </row>
    <row r="758" spans="4:7" x14ac:dyDescent="0.25">
      <c r="D758" s="1"/>
      <c r="E758" s="1"/>
      <c r="G758" s="1"/>
    </row>
    <row r="759" spans="4:7" x14ac:dyDescent="0.25">
      <c r="D759" s="1"/>
      <c r="E759" s="1"/>
      <c r="G759" s="1"/>
    </row>
    <row r="760" spans="4:7" x14ac:dyDescent="0.25">
      <c r="D760" s="1"/>
      <c r="E760" s="1"/>
      <c r="G760" s="1"/>
    </row>
    <row r="761" spans="4:7" x14ac:dyDescent="0.25">
      <c r="D761" s="1"/>
      <c r="E761" s="1"/>
      <c r="G761" s="1"/>
    </row>
    <row r="762" spans="4:7" x14ac:dyDescent="0.25">
      <c r="D762" s="1"/>
      <c r="E762" s="1"/>
      <c r="G762" s="1"/>
    </row>
    <row r="763" spans="4:7" x14ac:dyDescent="0.25">
      <c r="D763" s="1"/>
      <c r="E763" s="1"/>
      <c r="G763" s="1"/>
    </row>
    <row r="764" spans="4:7" x14ac:dyDescent="0.25">
      <c r="D764" s="1"/>
      <c r="E764" s="1"/>
      <c r="G764" s="1"/>
    </row>
    <row r="765" spans="4:7" x14ac:dyDescent="0.25">
      <c r="D765" s="1"/>
      <c r="E765" s="1"/>
      <c r="G765" s="1"/>
    </row>
    <row r="766" spans="4:7" x14ac:dyDescent="0.25">
      <c r="D766" s="1"/>
      <c r="E766" s="1"/>
      <c r="G766" s="1"/>
    </row>
    <row r="767" spans="4:7" x14ac:dyDescent="0.25">
      <c r="D767" s="1"/>
      <c r="E767" s="1"/>
      <c r="G767" s="1"/>
    </row>
    <row r="768" spans="4:7" x14ac:dyDescent="0.25">
      <c r="D768" s="1"/>
      <c r="E768" s="1"/>
      <c r="G768" s="1"/>
    </row>
    <row r="769" spans="4:7" x14ac:dyDescent="0.25">
      <c r="D769" s="1"/>
      <c r="E769" s="1"/>
      <c r="G769" s="1"/>
    </row>
    <row r="770" spans="4:7" x14ac:dyDescent="0.25">
      <c r="D770" s="1"/>
      <c r="E770" s="1"/>
      <c r="G770" s="1"/>
    </row>
    <row r="771" spans="4:7" x14ac:dyDescent="0.25">
      <c r="D771" s="1"/>
      <c r="E771" s="1"/>
      <c r="G771" s="1"/>
    </row>
    <row r="772" spans="4:7" x14ac:dyDescent="0.25">
      <c r="D772" s="1"/>
      <c r="E772" s="1"/>
      <c r="G772" s="1"/>
    </row>
    <row r="773" spans="4:7" x14ac:dyDescent="0.25">
      <c r="D773" s="1"/>
      <c r="E773" s="1"/>
      <c r="G773" s="1"/>
    </row>
    <row r="774" spans="4:7" x14ac:dyDescent="0.25">
      <c r="D774" s="1"/>
      <c r="E774" s="1"/>
      <c r="G774" s="1"/>
    </row>
    <row r="775" spans="4:7" x14ac:dyDescent="0.25">
      <c r="D775" s="1"/>
      <c r="E775" s="1"/>
      <c r="G775" s="1"/>
    </row>
    <row r="776" spans="4:7" x14ac:dyDescent="0.25">
      <c r="D776" s="1"/>
      <c r="E776" s="1"/>
      <c r="G776" s="1"/>
    </row>
    <row r="777" spans="4:7" x14ac:dyDescent="0.25">
      <c r="D777" s="1"/>
      <c r="E777" s="1"/>
      <c r="G777" s="1"/>
    </row>
    <row r="778" spans="4:7" x14ac:dyDescent="0.25">
      <c r="D778" s="1"/>
      <c r="E778" s="1"/>
      <c r="G778" s="1"/>
    </row>
    <row r="779" spans="4:7" x14ac:dyDescent="0.25">
      <c r="D779" s="1"/>
      <c r="E779" s="1"/>
      <c r="G779" s="1"/>
    </row>
    <row r="780" spans="4:7" x14ac:dyDescent="0.25">
      <c r="D780" s="1"/>
      <c r="E780" s="1"/>
      <c r="G780" s="1"/>
    </row>
    <row r="781" spans="4:7" x14ac:dyDescent="0.25">
      <c r="D781" s="1"/>
      <c r="E781" s="1"/>
      <c r="G781" s="1"/>
    </row>
    <row r="782" spans="4:7" x14ac:dyDescent="0.25">
      <c r="D782" s="1"/>
      <c r="E782" s="1"/>
      <c r="G782" s="1"/>
    </row>
    <row r="783" spans="4:7" x14ac:dyDescent="0.25">
      <c r="D783" s="1"/>
      <c r="E783" s="1"/>
      <c r="G783" s="1"/>
    </row>
    <row r="784" spans="4:7" x14ac:dyDescent="0.25">
      <c r="D784" s="1"/>
      <c r="E784" s="1"/>
      <c r="G784" s="1"/>
    </row>
    <row r="785" spans="4:7" x14ac:dyDescent="0.25">
      <c r="D785" s="1"/>
      <c r="E785" s="1"/>
      <c r="G785" s="1"/>
    </row>
    <row r="786" spans="4:7" x14ac:dyDescent="0.25">
      <c r="D786" s="1"/>
      <c r="E786" s="1"/>
      <c r="G786" s="1"/>
    </row>
    <row r="787" spans="4:7" x14ac:dyDescent="0.25">
      <c r="D787" s="1"/>
      <c r="E787" s="1"/>
      <c r="G787" s="1"/>
    </row>
    <row r="788" spans="4:7" x14ac:dyDescent="0.25">
      <c r="D788" s="1"/>
      <c r="E788" s="1"/>
      <c r="G788" s="1"/>
    </row>
    <row r="789" spans="4:7" x14ac:dyDescent="0.25">
      <c r="D789" s="1"/>
      <c r="E789" s="1"/>
      <c r="G789" s="1"/>
    </row>
    <row r="790" spans="4:7" x14ac:dyDescent="0.25">
      <c r="D790" s="1"/>
      <c r="E790" s="1"/>
      <c r="G790" s="1"/>
    </row>
    <row r="791" spans="4:7" x14ac:dyDescent="0.25">
      <c r="D791" s="1"/>
      <c r="E791" s="1"/>
      <c r="G791" s="1"/>
    </row>
    <row r="792" spans="4:7" x14ac:dyDescent="0.25">
      <c r="D792" s="1"/>
      <c r="E792" s="1"/>
      <c r="G792" s="1"/>
    </row>
    <row r="793" spans="4:7" x14ac:dyDescent="0.25">
      <c r="D793" s="1"/>
      <c r="E793" s="1"/>
      <c r="G793" s="1"/>
    </row>
    <row r="794" spans="4:7" x14ac:dyDescent="0.25">
      <c r="D794" s="1"/>
      <c r="E794" s="1"/>
      <c r="G794" s="1"/>
    </row>
    <row r="795" spans="4:7" x14ac:dyDescent="0.25">
      <c r="D795" s="1"/>
      <c r="E795" s="1"/>
      <c r="G795" s="1"/>
    </row>
    <row r="796" spans="4:7" x14ac:dyDescent="0.25">
      <c r="D796" s="1"/>
      <c r="E796" s="1"/>
      <c r="G796" s="1"/>
    </row>
    <row r="797" spans="4:7" x14ac:dyDescent="0.25">
      <c r="D797" s="1"/>
      <c r="E797" s="1"/>
      <c r="G797" s="1"/>
    </row>
    <row r="798" spans="4:7" x14ac:dyDescent="0.25">
      <c r="D798" s="1"/>
      <c r="E798" s="1"/>
      <c r="G798" s="1"/>
    </row>
    <row r="799" spans="4:7" x14ac:dyDescent="0.25">
      <c r="D799" s="1"/>
      <c r="E799" s="1"/>
      <c r="G799" s="1"/>
    </row>
    <row r="800" spans="4:7" x14ac:dyDescent="0.25">
      <c r="D800" s="1"/>
      <c r="E800" s="1"/>
      <c r="G800" s="1"/>
    </row>
    <row r="801" spans="4:7" x14ac:dyDescent="0.25">
      <c r="D801" s="1"/>
      <c r="E801" s="1"/>
      <c r="G801" s="1"/>
    </row>
    <row r="802" spans="4:7" x14ac:dyDescent="0.25">
      <c r="D802" s="1"/>
      <c r="E802" s="1"/>
      <c r="G802" s="1"/>
    </row>
    <row r="803" spans="4:7" x14ac:dyDescent="0.25">
      <c r="D803" s="1"/>
      <c r="E803" s="1"/>
      <c r="G803" s="1"/>
    </row>
    <row r="804" spans="4:7" x14ac:dyDescent="0.25">
      <c r="D804" s="1"/>
      <c r="E804" s="1"/>
      <c r="G804" s="1"/>
    </row>
    <row r="805" spans="4:7" x14ac:dyDescent="0.25">
      <c r="D805" s="1"/>
      <c r="E805" s="1"/>
      <c r="G805" s="1"/>
    </row>
    <row r="806" spans="4:7" x14ac:dyDescent="0.25">
      <c r="D806" s="1"/>
      <c r="E806" s="1"/>
      <c r="G806" s="1"/>
    </row>
    <row r="807" spans="4:7" x14ac:dyDescent="0.25">
      <c r="D807" s="1"/>
      <c r="E807" s="1"/>
      <c r="G807" s="1"/>
    </row>
    <row r="808" spans="4:7" x14ac:dyDescent="0.25">
      <c r="D808" s="1"/>
      <c r="E808" s="1"/>
      <c r="G808" s="1"/>
    </row>
    <row r="809" spans="4:7" x14ac:dyDescent="0.25">
      <c r="D809" s="1"/>
      <c r="E809" s="1"/>
      <c r="G809" s="1"/>
    </row>
    <row r="810" spans="4:7" x14ac:dyDescent="0.25">
      <c r="D810" s="1"/>
      <c r="E810" s="1"/>
      <c r="G810" s="1"/>
    </row>
    <row r="811" spans="4:7" x14ac:dyDescent="0.25">
      <c r="D811" s="1"/>
      <c r="E811" s="1"/>
      <c r="G811" s="1"/>
    </row>
    <row r="812" spans="4:7" x14ac:dyDescent="0.25">
      <c r="D812" s="1"/>
      <c r="E812" s="1"/>
      <c r="G812" s="1"/>
    </row>
    <row r="813" spans="4:7" x14ac:dyDescent="0.25">
      <c r="D813" s="1"/>
      <c r="E813" s="1"/>
      <c r="G813" s="1"/>
    </row>
    <row r="814" spans="4:7" x14ac:dyDescent="0.25">
      <c r="D814" s="1"/>
      <c r="E814" s="1"/>
      <c r="G814" s="1"/>
    </row>
    <row r="815" spans="4:7" x14ac:dyDescent="0.25">
      <c r="D815" s="1"/>
      <c r="E815" s="1"/>
      <c r="G815" s="1"/>
    </row>
    <row r="816" spans="4:7" x14ac:dyDescent="0.25">
      <c r="D816" s="1"/>
      <c r="E816" s="1"/>
      <c r="G816" s="1"/>
    </row>
    <row r="817" spans="4:7" x14ac:dyDescent="0.25">
      <c r="D817" s="1"/>
      <c r="E817" s="1"/>
      <c r="G817" s="1"/>
    </row>
    <row r="818" spans="4:7" x14ac:dyDescent="0.25">
      <c r="D818" s="1"/>
      <c r="E818" s="1"/>
      <c r="G818" s="1"/>
    </row>
    <row r="819" spans="4:7" x14ac:dyDescent="0.25">
      <c r="D819" s="1"/>
      <c r="E819" s="1"/>
      <c r="G819" s="1"/>
    </row>
    <row r="820" spans="4:7" x14ac:dyDescent="0.25">
      <c r="D820" s="1"/>
      <c r="E820" s="1"/>
      <c r="G820" s="1"/>
    </row>
    <row r="821" spans="4:7" x14ac:dyDescent="0.25">
      <c r="D821" s="1"/>
      <c r="E821" s="1"/>
      <c r="G821" s="1"/>
    </row>
    <row r="822" spans="4:7" x14ac:dyDescent="0.25">
      <c r="D822" s="1"/>
      <c r="E822" s="1"/>
      <c r="G822" s="1"/>
    </row>
    <row r="823" spans="4:7" x14ac:dyDescent="0.25">
      <c r="D823" s="1"/>
      <c r="E823" s="1"/>
      <c r="G823" s="1"/>
    </row>
    <row r="824" spans="4:7" x14ac:dyDescent="0.25">
      <c r="D824" s="1"/>
      <c r="E824" s="1"/>
      <c r="G824" s="1"/>
    </row>
    <row r="825" spans="4:7" x14ac:dyDescent="0.25">
      <c r="D825" s="1"/>
      <c r="E825" s="1"/>
      <c r="G825" s="1"/>
    </row>
    <row r="826" spans="4:7" x14ac:dyDescent="0.25">
      <c r="D826" s="1"/>
      <c r="E826" s="1"/>
      <c r="G826" s="1"/>
    </row>
    <row r="827" spans="4:7" x14ac:dyDescent="0.25">
      <c r="D827" s="1"/>
      <c r="E827" s="1"/>
      <c r="G827" s="1"/>
    </row>
    <row r="828" spans="4:7" x14ac:dyDescent="0.25">
      <c r="D828" s="1"/>
      <c r="E828" s="1"/>
      <c r="G828" s="1"/>
    </row>
    <row r="829" spans="4:7" x14ac:dyDescent="0.25">
      <c r="D829" s="1"/>
      <c r="E829" s="1"/>
      <c r="G829" s="1"/>
    </row>
    <row r="830" spans="4:7" x14ac:dyDescent="0.25">
      <c r="D830" s="1"/>
      <c r="E830" s="1"/>
      <c r="G830" s="1"/>
    </row>
    <row r="831" spans="4:7" x14ac:dyDescent="0.25">
      <c r="D831" s="1"/>
      <c r="E831" s="1"/>
      <c r="G831" s="1"/>
    </row>
    <row r="832" spans="4:7" x14ac:dyDescent="0.25">
      <c r="D832" s="1"/>
      <c r="E832" s="1"/>
      <c r="G832" s="1"/>
    </row>
    <row r="833" spans="4:7" x14ac:dyDescent="0.25">
      <c r="D833" s="1"/>
      <c r="E833" s="1"/>
      <c r="G833" s="1"/>
    </row>
    <row r="834" spans="4:7" x14ac:dyDescent="0.25">
      <c r="D834" s="1"/>
      <c r="E834" s="1"/>
      <c r="G834" s="1"/>
    </row>
    <row r="835" spans="4:7" x14ac:dyDescent="0.25">
      <c r="D835" s="1"/>
      <c r="E835" s="1"/>
      <c r="G835" s="1"/>
    </row>
    <row r="836" spans="4:7" x14ac:dyDescent="0.25">
      <c r="D836" s="1"/>
      <c r="E836" s="1"/>
      <c r="G836" s="1"/>
    </row>
    <row r="837" spans="4:7" x14ac:dyDescent="0.25">
      <c r="D837" s="1"/>
      <c r="E837" s="1"/>
      <c r="G837" s="1"/>
    </row>
    <row r="838" spans="4:7" x14ac:dyDescent="0.25">
      <c r="D838" s="1"/>
      <c r="E838" s="1"/>
      <c r="G838" s="1"/>
    </row>
    <row r="839" spans="4:7" x14ac:dyDescent="0.25">
      <c r="D839" s="1"/>
      <c r="E839" s="1"/>
      <c r="G839" s="1"/>
    </row>
    <row r="840" spans="4:7" x14ac:dyDescent="0.25">
      <c r="D840" s="1"/>
      <c r="E840" s="1"/>
      <c r="G840" s="1"/>
    </row>
    <row r="841" spans="4:7" x14ac:dyDescent="0.25">
      <c r="D841" s="1"/>
      <c r="E841" s="1"/>
      <c r="G841" s="1"/>
    </row>
    <row r="842" spans="4:7" x14ac:dyDescent="0.25">
      <c r="D842" s="1"/>
      <c r="E842" s="1"/>
      <c r="G842" s="1"/>
    </row>
    <row r="843" spans="4:7" x14ac:dyDescent="0.25">
      <c r="D843" s="1"/>
      <c r="E843" s="1"/>
      <c r="G843" s="1"/>
    </row>
    <row r="845" spans="4:7" x14ac:dyDescent="0.25">
      <c r="D845" s="1"/>
      <c r="E845" s="1"/>
      <c r="G845" s="1"/>
    </row>
    <row r="846" spans="4:7" x14ac:dyDescent="0.25">
      <c r="D846" s="1"/>
      <c r="E846" s="1"/>
      <c r="G846" s="1"/>
    </row>
    <row r="847" spans="4:7" x14ac:dyDescent="0.25">
      <c r="D847" s="1"/>
      <c r="E847" s="1"/>
      <c r="G847" s="1"/>
    </row>
    <row r="848" spans="4:7" x14ac:dyDescent="0.25">
      <c r="D848" s="1"/>
      <c r="E848" s="1"/>
      <c r="G848" s="1"/>
    </row>
    <row r="849" spans="4:7" x14ac:dyDescent="0.25">
      <c r="D849" s="1"/>
      <c r="E849" s="1"/>
      <c r="G849" s="1"/>
    </row>
    <row r="850" spans="4:7" x14ac:dyDescent="0.25">
      <c r="D850" s="1"/>
      <c r="E850" s="1"/>
      <c r="G850" s="1"/>
    </row>
    <row r="851" spans="4:7" x14ac:dyDescent="0.25">
      <c r="D851" s="1"/>
      <c r="E851" s="1"/>
      <c r="G851" s="1"/>
    </row>
    <row r="852" spans="4:7" x14ac:dyDescent="0.25">
      <c r="D852" s="1"/>
      <c r="E852" s="1"/>
      <c r="G852" s="1"/>
    </row>
    <row r="853" spans="4:7" x14ac:dyDescent="0.25">
      <c r="D853" s="1"/>
      <c r="E853" s="1"/>
      <c r="G853" s="1"/>
    </row>
    <row r="854" spans="4:7" x14ac:dyDescent="0.25">
      <c r="D854" s="1"/>
      <c r="E854" s="1"/>
      <c r="G854" s="1"/>
    </row>
    <row r="855" spans="4:7" x14ac:dyDescent="0.25">
      <c r="D855" s="1"/>
      <c r="E855" s="1"/>
      <c r="G855" s="1"/>
    </row>
    <row r="856" spans="4:7" x14ac:dyDescent="0.25">
      <c r="D856" s="1"/>
      <c r="E856" s="1"/>
      <c r="G856" s="1"/>
    </row>
    <row r="857" spans="4:7" x14ac:dyDescent="0.25">
      <c r="D857" s="1"/>
      <c r="E857" s="1"/>
      <c r="G857" s="1"/>
    </row>
    <row r="858" spans="4:7" x14ac:dyDescent="0.25">
      <c r="D858" s="1"/>
      <c r="E858" s="1"/>
      <c r="G858" s="1"/>
    </row>
    <row r="859" spans="4:7" x14ac:dyDescent="0.25">
      <c r="D859" s="1"/>
      <c r="E859" s="1"/>
      <c r="G859" s="1"/>
    </row>
    <row r="860" spans="4:7" x14ac:dyDescent="0.25">
      <c r="D860" s="1"/>
      <c r="E860" s="1"/>
      <c r="G860" s="1"/>
    </row>
    <row r="861" spans="4:7" x14ac:dyDescent="0.25">
      <c r="D861" s="1"/>
      <c r="E861" s="1"/>
      <c r="G861" s="1"/>
    </row>
    <row r="862" spans="4:7" x14ac:dyDescent="0.25">
      <c r="D862" s="1"/>
      <c r="E862" s="1"/>
      <c r="G862" s="1"/>
    </row>
    <row r="863" spans="4:7" x14ac:dyDescent="0.25">
      <c r="D863" s="1"/>
      <c r="E863" s="1"/>
      <c r="G863" s="1"/>
    </row>
    <row r="864" spans="4:7" x14ac:dyDescent="0.25">
      <c r="D864" s="1"/>
      <c r="E864" s="1"/>
      <c r="G864" s="1"/>
    </row>
    <row r="865" spans="4:7" x14ac:dyDescent="0.25">
      <c r="D865" s="1"/>
      <c r="E865" s="1"/>
      <c r="G865" s="1"/>
    </row>
    <row r="866" spans="4:7" x14ac:dyDescent="0.25">
      <c r="D866" s="1"/>
      <c r="E866" s="1"/>
      <c r="G866" s="1"/>
    </row>
    <row r="867" spans="4:7" x14ac:dyDescent="0.25">
      <c r="D867" s="1"/>
      <c r="E867" s="1"/>
      <c r="G867" s="1"/>
    </row>
    <row r="868" spans="4:7" x14ac:dyDescent="0.25">
      <c r="D868" s="1"/>
      <c r="E868" s="1"/>
      <c r="G868" s="1"/>
    </row>
    <row r="869" spans="4:7" x14ac:dyDescent="0.25">
      <c r="D869" s="1"/>
      <c r="E869" s="1"/>
      <c r="G869" s="1"/>
    </row>
    <row r="870" spans="4:7" x14ac:dyDescent="0.25">
      <c r="D870" s="1"/>
      <c r="E870" s="1"/>
      <c r="G870" s="1"/>
    </row>
    <row r="871" spans="4:7" x14ac:dyDescent="0.25">
      <c r="D871" s="1"/>
      <c r="E871" s="1"/>
      <c r="G871" s="1"/>
    </row>
    <row r="872" spans="4:7" x14ac:dyDescent="0.25">
      <c r="D872" s="1"/>
      <c r="E872" s="1"/>
      <c r="G872" s="1"/>
    </row>
    <row r="873" spans="4:7" x14ac:dyDescent="0.25">
      <c r="D873" s="1"/>
      <c r="E873" s="1"/>
      <c r="G873" s="1"/>
    </row>
    <row r="874" spans="4:7" x14ac:dyDescent="0.25">
      <c r="D874" s="1"/>
      <c r="E874" s="1"/>
      <c r="G874" s="1"/>
    </row>
    <row r="875" spans="4:7" x14ac:dyDescent="0.25">
      <c r="D875" s="1"/>
      <c r="E875" s="1"/>
      <c r="G875" s="1"/>
    </row>
    <row r="876" spans="4:7" x14ac:dyDescent="0.25">
      <c r="D876" s="1"/>
      <c r="E876" s="1"/>
      <c r="G876" s="1"/>
    </row>
    <row r="877" spans="4:7" x14ac:dyDescent="0.25">
      <c r="D877" s="1"/>
      <c r="E877" s="1"/>
      <c r="G877" s="1"/>
    </row>
    <row r="878" spans="4:7" x14ac:dyDescent="0.25">
      <c r="D878" s="1"/>
      <c r="E878" s="1"/>
      <c r="G878" s="1"/>
    </row>
    <row r="879" spans="4:7" x14ac:dyDescent="0.25">
      <c r="D879" s="1"/>
      <c r="E879" s="1"/>
      <c r="G879" s="1"/>
    </row>
    <row r="880" spans="4:7" x14ac:dyDescent="0.25">
      <c r="D880" s="1"/>
      <c r="E880" s="1"/>
      <c r="G880" s="1"/>
    </row>
    <row r="881" spans="4:7" x14ac:dyDescent="0.25">
      <c r="D881" s="1"/>
      <c r="E881" s="1"/>
      <c r="G881" s="1"/>
    </row>
    <row r="882" spans="4:7" x14ac:dyDescent="0.25">
      <c r="D882" s="1"/>
      <c r="E882" s="1"/>
      <c r="G882" s="1"/>
    </row>
    <row r="883" spans="4:7" x14ac:dyDescent="0.25">
      <c r="D883" s="1"/>
      <c r="E883" s="1"/>
      <c r="G883" s="1"/>
    </row>
    <row r="884" spans="4:7" x14ac:dyDescent="0.25">
      <c r="D884" s="1"/>
      <c r="E884" s="1"/>
      <c r="G884" s="1"/>
    </row>
    <row r="885" spans="4:7" x14ac:dyDescent="0.25">
      <c r="D885" s="1"/>
      <c r="E885" s="1"/>
      <c r="G885" s="1"/>
    </row>
    <row r="886" spans="4:7" x14ac:dyDescent="0.25">
      <c r="D886" s="1"/>
      <c r="E886" s="1"/>
      <c r="G886" s="1"/>
    </row>
    <row r="887" spans="4:7" x14ac:dyDescent="0.25">
      <c r="D887" s="1"/>
      <c r="E887" s="1"/>
      <c r="G887" s="1"/>
    </row>
    <row r="888" spans="4:7" x14ac:dyDescent="0.25">
      <c r="D888" s="1"/>
      <c r="E888" s="1"/>
      <c r="G888" s="1"/>
    </row>
    <row r="889" spans="4:7" x14ac:dyDescent="0.25">
      <c r="D889" s="1"/>
      <c r="E889" s="1"/>
      <c r="G889" s="1"/>
    </row>
    <row r="890" spans="4:7" x14ac:dyDescent="0.25">
      <c r="D890" s="1"/>
      <c r="E890" s="1"/>
      <c r="G890" s="1"/>
    </row>
    <row r="891" spans="4:7" x14ac:dyDescent="0.25">
      <c r="D891" s="1"/>
      <c r="E891" s="1"/>
      <c r="G891" s="1"/>
    </row>
    <row r="892" spans="4:7" x14ac:dyDescent="0.25">
      <c r="D892" s="1"/>
      <c r="E892" s="1"/>
      <c r="G892" s="1"/>
    </row>
    <row r="893" spans="4:7" x14ac:dyDescent="0.25">
      <c r="D893" s="1"/>
      <c r="E893" s="1"/>
      <c r="G893" s="1"/>
    </row>
    <row r="894" spans="4:7" x14ac:dyDescent="0.25">
      <c r="D894" s="1"/>
      <c r="E894" s="1"/>
      <c r="G894" s="1"/>
    </row>
    <row r="895" spans="4:7" x14ac:dyDescent="0.25">
      <c r="D895" s="1"/>
      <c r="E895" s="1"/>
      <c r="G895" s="1"/>
    </row>
    <row r="896" spans="4:7" x14ac:dyDescent="0.25">
      <c r="D896" s="1"/>
      <c r="E896" s="1"/>
      <c r="G896" s="1"/>
    </row>
    <row r="897" spans="4:7" x14ac:dyDescent="0.25">
      <c r="D897" s="1"/>
      <c r="E897" s="1"/>
      <c r="G897" s="1"/>
    </row>
    <row r="898" spans="4:7" x14ac:dyDescent="0.25">
      <c r="D898" s="1"/>
      <c r="E898" s="1"/>
      <c r="G898" s="1"/>
    </row>
    <row r="899" spans="4:7" x14ac:dyDescent="0.25">
      <c r="D899" s="1"/>
      <c r="E899" s="1"/>
      <c r="G899" s="1"/>
    </row>
    <row r="900" spans="4:7" x14ac:dyDescent="0.25">
      <c r="D900" s="1"/>
      <c r="E900" s="1"/>
      <c r="G900" s="1"/>
    </row>
    <row r="901" spans="4:7" x14ac:dyDescent="0.25">
      <c r="D901" s="1"/>
      <c r="E901" s="1"/>
      <c r="G901" s="1"/>
    </row>
    <row r="902" spans="4:7" x14ac:dyDescent="0.25">
      <c r="D902" s="1"/>
      <c r="E902" s="1"/>
      <c r="G902" s="1"/>
    </row>
    <row r="903" spans="4:7" x14ac:dyDescent="0.25">
      <c r="D903" s="1"/>
      <c r="E903" s="1"/>
      <c r="G903" s="1"/>
    </row>
    <row r="904" spans="4:7" x14ac:dyDescent="0.25">
      <c r="D904" s="1"/>
      <c r="E904" s="1"/>
      <c r="G904" s="1"/>
    </row>
    <row r="905" spans="4:7" x14ac:dyDescent="0.25">
      <c r="D905" s="1"/>
      <c r="E905" s="1"/>
      <c r="G905" s="1"/>
    </row>
    <row r="906" spans="4:7" x14ac:dyDescent="0.25">
      <c r="D906" s="1"/>
      <c r="E906" s="1"/>
      <c r="G906" s="1"/>
    </row>
    <row r="907" spans="4:7" x14ac:dyDescent="0.25">
      <c r="D907" s="1"/>
      <c r="E907" s="1"/>
      <c r="G907" s="1"/>
    </row>
    <row r="908" spans="4:7" x14ac:dyDescent="0.25">
      <c r="D908" s="1"/>
      <c r="E908" s="1"/>
      <c r="G908" s="1"/>
    </row>
    <row r="909" spans="4:7" x14ac:dyDescent="0.25">
      <c r="D909" s="1"/>
      <c r="E909" s="1"/>
      <c r="G909" s="1"/>
    </row>
    <row r="910" spans="4:7" x14ac:dyDescent="0.25">
      <c r="D910" s="1"/>
      <c r="E910" s="1"/>
      <c r="G910" s="1"/>
    </row>
    <row r="911" spans="4:7" x14ac:dyDescent="0.25">
      <c r="D911" s="1"/>
      <c r="E911" s="1"/>
      <c r="G911" s="1"/>
    </row>
    <row r="912" spans="4:7" x14ac:dyDescent="0.25">
      <c r="D912" s="1"/>
      <c r="E912" s="1"/>
      <c r="G912" s="1"/>
    </row>
    <row r="913" spans="4:7" x14ac:dyDescent="0.25">
      <c r="D913" s="1"/>
      <c r="E913" s="1"/>
      <c r="G913" s="1"/>
    </row>
    <row r="914" spans="4:7" x14ac:dyDescent="0.25">
      <c r="D914" s="1"/>
      <c r="E914" s="1"/>
      <c r="G914" s="1"/>
    </row>
    <row r="915" spans="4:7" x14ac:dyDescent="0.25">
      <c r="D915" s="1"/>
      <c r="E915" s="1"/>
      <c r="G915" s="1"/>
    </row>
    <row r="916" spans="4:7" x14ac:dyDescent="0.25">
      <c r="D916" s="1"/>
      <c r="E916" s="1"/>
      <c r="G916" s="1"/>
    </row>
    <row r="917" spans="4:7" x14ac:dyDescent="0.25">
      <c r="D917" s="1"/>
      <c r="E917" s="1"/>
      <c r="G917" s="1"/>
    </row>
    <row r="918" spans="4:7" x14ac:dyDescent="0.25">
      <c r="D918" s="1"/>
      <c r="E918" s="1"/>
      <c r="G918" s="1"/>
    </row>
    <row r="919" spans="4:7" x14ac:dyDescent="0.25">
      <c r="D919" s="1"/>
      <c r="E919" s="1"/>
      <c r="G919" s="1"/>
    </row>
    <row r="920" spans="4:7" x14ac:dyDescent="0.25">
      <c r="D920" s="1"/>
      <c r="E920" s="1"/>
      <c r="G920" s="1"/>
    </row>
    <row r="921" spans="4:7" x14ac:dyDescent="0.25">
      <c r="D921" s="1"/>
      <c r="E921" s="1"/>
      <c r="G921" s="1"/>
    </row>
    <row r="922" spans="4:7" x14ac:dyDescent="0.25">
      <c r="D922" s="1"/>
      <c r="E922" s="1"/>
      <c r="G922" s="1"/>
    </row>
    <row r="923" spans="4:7" x14ac:dyDescent="0.25">
      <c r="D923" s="1"/>
      <c r="E923" s="1"/>
      <c r="G923" s="1"/>
    </row>
    <row r="924" spans="4:7" x14ac:dyDescent="0.25">
      <c r="D924" s="1"/>
      <c r="E924" s="1"/>
      <c r="G924" s="1"/>
    </row>
    <row r="925" spans="4:7" x14ac:dyDescent="0.25">
      <c r="D925" s="1"/>
      <c r="E925" s="1"/>
      <c r="G925" s="1"/>
    </row>
    <row r="926" spans="4:7" x14ac:dyDescent="0.25">
      <c r="D926" s="1"/>
      <c r="E926" s="1"/>
      <c r="G926" s="1"/>
    </row>
    <row r="927" spans="4:7" x14ac:dyDescent="0.25">
      <c r="D927" s="1"/>
      <c r="E927" s="1"/>
      <c r="G927" s="1"/>
    </row>
    <row r="928" spans="4:7" x14ac:dyDescent="0.25">
      <c r="D928" s="1"/>
      <c r="E928" s="1"/>
      <c r="G928" s="1"/>
    </row>
    <row r="929" spans="4:7" x14ac:dyDescent="0.25">
      <c r="D929" s="1"/>
      <c r="E929" s="1"/>
      <c r="G929" s="1"/>
    </row>
    <row r="930" spans="4:7" x14ac:dyDescent="0.25">
      <c r="D930" s="1"/>
      <c r="E930" s="1"/>
      <c r="G930" s="1"/>
    </row>
    <row r="931" spans="4:7" x14ac:dyDescent="0.25">
      <c r="D931" s="1"/>
      <c r="E931" s="1"/>
      <c r="G93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STROKE PROFILES</vt:lpstr>
      <vt:lpstr>Typical Values</vt:lpstr>
      <vt:lpstr>Interval Workout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Naughton</dc:creator>
  <cp:lastModifiedBy>Michael Naughton</cp:lastModifiedBy>
  <dcterms:created xsi:type="dcterms:W3CDTF">2016-08-15T21:52:57Z</dcterms:created>
  <dcterms:modified xsi:type="dcterms:W3CDTF">2016-11-30T19:17:08Z</dcterms:modified>
</cp:coreProperties>
</file>